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9\Desktop\"/>
    </mc:Choice>
  </mc:AlternateContent>
  <xr:revisionPtr revIDLastSave="0" documentId="13_ncr:1_{4B01A66B-7898-4D42-8398-F0AA01E212A8}" xr6:coauthVersionLast="47" xr6:coauthVersionMax="47" xr10:uidLastSave="{00000000-0000-0000-0000-000000000000}"/>
  <bookViews>
    <workbookView xWindow="-120" yWindow="-120" windowWidth="19440" windowHeight="11160" xr2:uid="{00000000-000D-0000-FFFF-FFFF00000000}"/>
  </bookViews>
  <sheets>
    <sheet name="RUJAN" sheetId="1" r:id="rId1"/>
  </sheets>
  <definedNames>
    <definedName name="Br_fakture">#REF!</definedName>
    <definedName name="NazivTvrtke">RUJAN!#REF!</definedName>
    <definedName name="PojedinostiOBrFakture">"PojedinostiOFakturi[Br fakture]"</definedName>
    <definedName name="rngInvoice">RUJAN!#REF!</definedName>
    <definedName name="TraženjeKupc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7" i="1" l="1" a="1"/>
  <c r="B47" i="1" s="1"/>
  <c r="C47" i="1" a="1"/>
  <c r="C47" i="1" s="1"/>
  <c r="B16" i="1" a="1"/>
  <c r="B16" i="1" s="1"/>
  <c r="C16" i="1" a="1"/>
  <c r="C16" i="1" s="1"/>
  <c r="B10" i="1" a="1"/>
  <c r="B10" i="1" s="1"/>
  <c r="C10" i="1" a="1"/>
  <c r="C10" i="1" s="1"/>
  <c r="B17" i="1" a="1"/>
  <c r="B17" i="1" s="1"/>
  <c r="C17" i="1" a="1"/>
  <c r="C17" i="1" s="1"/>
  <c r="B12" i="1" a="1"/>
  <c r="B12" i="1" s="1"/>
  <c r="C12" i="1" a="1"/>
  <c r="C12" i="1" s="1"/>
  <c r="B13" i="1" a="1"/>
  <c r="B13" i="1" s="1"/>
  <c r="C13" i="1" a="1"/>
  <c r="C13" i="1" s="1"/>
  <c r="B11" i="1" a="1"/>
  <c r="B11" i="1" s="1"/>
  <c r="C11" i="1" a="1"/>
  <c r="C11" i="1" s="1"/>
  <c r="B15" i="1" a="1"/>
  <c r="B15" i="1" s="1"/>
  <c r="C14" i="1" a="1"/>
  <c r="C14" i="1" s="1"/>
  <c r="B14" i="1" a="1"/>
  <c r="B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<sst xmlns="http://schemas.openxmlformats.org/spreadsheetml/2006/main" count="139" uniqueCount="81">
  <si>
    <t>Naziv ustanove: Osnovna škola fra Pavla Vučkovića</t>
  </si>
  <si>
    <t>Adresa: Alkarsko trkalište 11</t>
  </si>
  <si>
    <t>T: Telefonski broj: 021/821-090</t>
  </si>
  <si>
    <t>E-pošta:  ured@os-frapvuckovica-sinj.skole.hr</t>
  </si>
  <si>
    <t>Poštanski broj i grad: 21 230  SINJ</t>
  </si>
  <si>
    <t>F: Broj faksa: 021/821-090</t>
  </si>
  <si>
    <t>Web-mjesto: http://os-frapvuckovica-sinj.skole.hr</t>
  </si>
  <si>
    <t>OIB: 26993140667</t>
  </si>
  <si>
    <t>HR9223600001101475618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</si>
  <si>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</si>
  <si>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</si>
  <si>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</si>
  <si>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</si>
  <si>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</si>
  <si>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</si>
  <si>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3132 Doprinosi za obvezno zdravstveno osiguranje</t>
  </si>
  <si>
    <t>ZAGREB</t>
  </si>
  <si>
    <t>3212 Naknade za prijevoz</t>
  </si>
  <si>
    <t>SPLIT</t>
  </si>
  <si>
    <t>SINJ</t>
  </si>
  <si>
    <t>ZAGREBAČKA BANKA D.D.</t>
  </si>
  <si>
    <t>3431 Bankarske usluge i usluge platnog prometa</t>
  </si>
  <si>
    <t>UKUPNO</t>
  </si>
  <si>
    <t>3121 Ostali rashodi za zaposlene</t>
  </si>
  <si>
    <t>3221 Uredski materijal i ostali materijalni rashodi</t>
  </si>
  <si>
    <t>3223 Energija</t>
  </si>
  <si>
    <t>POMOĆNICI U NASTAVI</t>
  </si>
  <si>
    <t>PRIPRAVNICI</t>
  </si>
  <si>
    <t>3224 Materijal i dijelovi za tekuće i investicijsko održavanje</t>
  </si>
  <si>
    <t>3211 Službena putovanja</t>
  </si>
  <si>
    <t>INA-INDUSTRIJA NAFTE d.d.</t>
  </si>
  <si>
    <t>TERMIN D.O.O.</t>
  </si>
  <si>
    <t>IMOTSKI</t>
  </si>
  <si>
    <t>EXTRAMETAL d.o.o.</t>
  </si>
  <si>
    <t>3237 Intelektualne i osobne usluge</t>
  </si>
  <si>
    <t>JAVNA OBJAVA INFORMACIJA O TROŠENJU SREDSTAVA - RUJAN 2025.</t>
  </si>
  <si>
    <t>3111 Plaće za redovan rad za 8/2025</t>
  </si>
  <si>
    <t>3295 Pristojbe i naknade</t>
  </si>
  <si>
    <t>TRAMAX D.O.O.</t>
  </si>
  <si>
    <t>HEP ELEKTRA d.o.o.</t>
  </si>
  <si>
    <t>HEP-OPSKRBA d.o.o.</t>
  </si>
  <si>
    <t>ERA-COMMERCE d.o.o.</t>
  </si>
  <si>
    <t>MAKARSKA</t>
  </si>
  <si>
    <t>"VJETAR" D.O.O.</t>
  </si>
  <si>
    <t>o4385678566</t>
  </si>
  <si>
    <t>3225 Sitni inventar</t>
  </si>
  <si>
    <t>Hrvatski Telekom d.d.</t>
  </si>
  <si>
    <t>Zagreb</t>
  </si>
  <si>
    <t>HP-Hrvatska pošta d.d.</t>
  </si>
  <si>
    <t>VELIKA GORICA</t>
  </si>
  <si>
    <t>3231 Usluge telefona, interneta, pošte i prijevoza</t>
  </si>
  <si>
    <t>3232 Usluge tekućeg i investicijskog održavanja</t>
  </si>
  <si>
    <t>ŠIMAC PARKETI, OBRT ZA POSTAVLJANJE PARKETA VL. STIPE ŠIMAC</t>
  </si>
  <si>
    <t>Obrt KLIMATIZACIJA ĐIPALO, vl. Ante Đipalo</t>
  </si>
  <si>
    <t>Sinj</t>
  </si>
  <si>
    <t>KLIMATOLOG d.o.o.</t>
  </si>
  <si>
    <t>3234 Komunalne usluge</t>
  </si>
  <si>
    <t>GRAD SINJ, ŽUPANIJA SPLITSKO-DALMATINSKA</t>
  </si>
  <si>
    <t>VODOVOD I ODVODNJA CETINSKE KRAJINE D.O.O. Ulica 126. Brigade Hrvatske vojske 13</t>
  </si>
  <si>
    <t>ČISTOĆA CETINSKE KRAJINE d.o.o.</t>
  </si>
  <si>
    <t>Opti Print Adria d.o.o.</t>
  </si>
  <si>
    <t>3235 Zakupnine i najamnine</t>
  </si>
  <si>
    <t>3236 Zdravstvene i veterinarske usluge</t>
  </si>
  <si>
    <t>NASTAVNI ZAVOD ZA JAVNO ZDRAVSTVO</t>
  </si>
  <si>
    <t>PUBLIC CONSULTING</t>
  </si>
  <si>
    <t>3238 Računalne usluge</t>
  </si>
  <si>
    <t>RILoop j.d.o.o.</t>
  </si>
  <si>
    <t>Ičići</t>
  </si>
  <si>
    <t>Financijska agencija</t>
  </si>
  <si>
    <t>3239 Ostale usluge</t>
  </si>
  <si>
    <t>INTEGRA COMPUTERS</t>
  </si>
  <si>
    <t>3293 Reprezentacija</t>
  </si>
  <si>
    <t>ŠTALIJA PROMET ROBE NA MALO vl. Zvonko Bralić</t>
  </si>
  <si>
    <t>MAKRO d.o.o. za trgovinu, građevinarstvo, inženjering, usluge na području promet a, prijevoz i turizam</t>
  </si>
  <si>
    <t>DUGOPOLJE</t>
  </si>
  <si>
    <t>3294 Članarine i norme</t>
  </si>
  <si>
    <t>HRVATSKA ZAJEDNICA OSNOVNIH ŠKOLA</t>
  </si>
  <si>
    <t>UČENICI</t>
  </si>
  <si>
    <t>3299 Ostali nespomenuti rashodi poslovanja</t>
  </si>
  <si>
    <t>3433 Zatezne kamate</t>
  </si>
  <si>
    <t>BAUHAUS-ZAGREB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</si>
</sst>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  <numFmt numFmtId="166" formatCode="_-* #,##0.00\ _k_n_-;\-* #,##0.00\ _k_n_-;_-* &quot;-&quot;??\ _k_n_-;_-@_-"/>
  </numFmts>
  <fonts count="5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theme="4" tint="-0.499984740745262"/>
      <name val="Calibri"/>
      <family val="2"/>
      <charset val="238"/>
      <scheme val="minor"/>
    </font>
    <font>
      <sz val="11"/>
      <color theme="2" tint="-0.749961851863155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18"/>
      <color theme="3"/>
      <name val="Arial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rgb="FF000000"/>
      <name val="Calibri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7">
    <xf numFmtId="0" fontId="0" fillId="0" borderId="0" applyNumberFormat="0" applyFill="0" applyBorder="0">
      <alignment vertical="top" wrapText="1"/>
    </xf>
    <xf numFmtId="0" fontId="17" fillId="0" borderId="0" applyNumberFormat="0" applyFill="0" applyBorder="0" applyAlignment="0" applyProtection="0"/>
    <xf numFmtId="0" fontId="15" fillId="0" borderId="0" applyNumberFormat="0" applyFill="0" applyBorder="0" applyProtection="0">
      <alignment vertical="center"/>
    </xf>
    <xf numFmtId="0" fontId="8" fillId="0" borderId="0" applyNumberFormat="0" applyFill="0" applyBorder="0" applyAlignment="0" applyProtection="0"/>
    <xf numFmtId="10" fontId="7" fillId="0" borderId="0" applyFont="0" applyFill="0" applyBorder="0" applyProtection="0">
      <alignment horizontal="left"/>
    </xf>
    <xf numFmtId="0" fontId="16" fillId="0" borderId="0" applyNumberFormat="0" applyFill="0" applyBorder="0" applyAlignment="0" applyProtection="0">
      <alignment vertical="top" wrapText="1"/>
    </xf>
    <xf numFmtId="0" fontId="10" fillId="4" borderId="3" applyNumberFormat="0" applyAlignment="0" applyProtection="0"/>
    <xf numFmtId="0" fontId="11" fillId="3" borderId="0" applyNumberFormat="0" applyBorder="0" applyAlignment="0" applyProtection="0"/>
    <xf numFmtId="0" fontId="14" fillId="0" borderId="0" applyFill="0" applyBorder="0" applyProtection="0">
      <alignment horizontal="left" vertical="center"/>
    </xf>
    <xf numFmtId="0" fontId="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2" fillId="0" borderId="2" applyNumberFormat="0" applyAlignment="0" applyProtection="0"/>
    <xf numFmtId="0" fontId="19" fillId="0" borderId="0" applyFill="0" applyBorder="0" applyProtection="0">
      <alignment horizontal="left" vertical="center"/>
    </xf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2" fontId="20" fillId="0" borderId="0" applyFont="0" applyFill="0" applyBorder="0" applyAlignment="0" applyProtection="0"/>
    <xf numFmtId="0" fontId="21" fillId="6" borderId="0" applyNumberFormat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4" applyNumberFormat="0" applyAlignment="0" applyProtection="0"/>
    <xf numFmtId="0" fontId="25" fillId="10" borderId="5" applyNumberFormat="0" applyAlignment="0" applyProtection="0"/>
    <xf numFmtId="0" fontId="26" fillId="10" borderId="4" applyNumberFormat="0" applyAlignment="0" applyProtection="0"/>
    <xf numFmtId="0" fontId="27" fillId="0" borderId="6" applyNumberFormat="0" applyFill="0" applyAlignment="0" applyProtection="0"/>
    <xf numFmtId="0" fontId="28" fillId="11" borderId="7" applyNumberFormat="0" applyAlignment="0" applyProtection="0"/>
    <xf numFmtId="0" fontId="20" fillId="12" borderId="8" applyNumberFormat="0" applyFont="0" applyAlignment="0" applyProtection="0"/>
    <xf numFmtId="0" fontId="29" fillId="13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29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29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9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9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9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4" fillId="0" borderId="0"/>
    <xf numFmtId="0" fontId="38" fillId="0" borderId="0" applyNumberFormat="0" applyFill="0" applyBorder="0" applyAlignment="0" applyProtection="0"/>
    <xf numFmtId="0" fontId="39" fillId="0" borderId="11" applyNumberFormat="0" applyFill="0" applyAlignment="0" applyProtection="0"/>
    <xf numFmtId="0" fontId="40" fillId="0" borderId="12" applyNumberFormat="0" applyFill="0" applyAlignment="0" applyProtection="0"/>
    <xf numFmtId="0" fontId="37" fillId="0" borderId="13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8" borderId="0" applyNumberFormat="0" applyBorder="0" applyAlignment="0" applyProtection="0"/>
    <xf numFmtId="0" fontId="44" fillId="9" borderId="4" applyNumberFormat="0" applyAlignment="0" applyProtection="0"/>
    <xf numFmtId="0" fontId="45" fillId="10" borderId="5" applyNumberFormat="0" applyAlignment="0" applyProtection="0"/>
    <xf numFmtId="0" fontId="46" fillId="10" borderId="4" applyNumberFormat="0" applyAlignment="0" applyProtection="0"/>
    <xf numFmtId="0" fontId="47" fillId="0" borderId="6" applyNumberFormat="0" applyFill="0" applyAlignment="0" applyProtection="0"/>
    <xf numFmtId="0" fontId="48" fillId="11" borderId="7" applyNumberFormat="0" applyAlignment="0" applyProtection="0"/>
    <xf numFmtId="0" fontId="49" fillId="0" borderId="0" applyNumberFormat="0" applyFill="0" applyBorder="0" applyAlignment="0" applyProtection="0"/>
    <xf numFmtId="0" fontId="4" fillId="12" borderId="8" applyNumberFormat="0" applyFont="0" applyAlignment="0" applyProtection="0"/>
    <xf numFmtId="0" fontId="50" fillId="0" borderId="0" applyNumberFormat="0" applyFill="0" applyBorder="0" applyAlignment="0" applyProtection="0"/>
    <xf numFmtId="0" fontId="51" fillId="0" borderId="14" applyNumberFormat="0" applyFill="0" applyAlignment="0" applyProtection="0"/>
    <xf numFmtId="0" fontId="52" fillId="13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52" fillId="3" borderId="0" applyNumberFormat="0" applyBorder="0" applyAlignment="0" applyProtection="0"/>
    <xf numFmtId="0" fontId="52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52" fillId="18" borderId="0" applyNumberFormat="0" applyBorder="0" applyAlignment="0" applyProtection="0"/>
    <xf numFmtId="0" fontId="52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52" fillId="22" borderId="0" applyNumberFormat="0" applyBorder="0" applyAlignment="0" applyProtection="0"/>
    <xf numFmtId="0" fontId="52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52" fillId="26" borderId="0" applyNumberFormat="0" applyBorder="0" applyAlignment="0" applyProtection="0"/>
    <xf numFmtId="0" fontId="52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52" fillId="30" borderId="0" applyNumberFormat="0" applyBorder="0" applyAlignment="0" applyProtection="0"/>
    <xf numFmtId="0" fontId="52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52" fillId="34" borderId="0" applyNumberFormat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" fillId="0" borderId="0"/>
    <xf numFmtId="0" fontId="3" fillId="12" borderId="8" applyNumberFormat="0" applyFont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7" fillId="0" borderId="0" xfId="0" applyFont="1">
      <alignment vertical="top" wrapText="1"/>
    </xf>
    <xf numFmtId="0" fontId="7" fillId="0" borderId="0" xfId="0" applyFont="1" applyAlignment="1">
      <alignment vertical="center"/>
    </xf>
    <xf numFmtId="0" fontId="10" fillId="4" borderId="3" xfId="6" applyAlignment="1" applyProtection="1">
      <alignment vertical="top" wrapText="1"/>
    </xf>
    <xf numFmtId="0" fontId="11" fillId="3" borderId="0" xfId="7" applyAlignment="1" applyProtection="1">
      <alignment vertical="top" wrapText="1"/>
    </xf>
    <xf numFmtId="0" fontId="14" fillId="0" borderId="0" xfId="8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top" wrapText="1"/>
    </xf>
    <xf numFmtId="0" fontId="9" fillId="0" borderId="0" xfId="0" applyFont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7" fillId="2" borderId="0" xfId="0" applyFont="1" applyFill="1">
      <alignment vertical="top" wrapText="1"/>
    </xf>
    <xf numFmtId="0" fontId="7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3" fillId="35" borderId="1" xfId="7" applyFont="1" applyFill="1" applyBorder="1" applyAlignment="1">
      <alignment horizontal="left" vertical="center" wrapText="1"/>
    </xf>
    <xf numFmtId="0" fontId="33" fillId="35" borderId="0" xfId="7" applyFont="1" applyFill="1" applyAlignment="1">
      <alignment horizontal="left" vertical="center" wrapText="1"/>
    </xf>
    <xf numFmtId="166" fontId="30" fillId="36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31" fillId="0" borderId="0" xfId="2" applyFont="1" applyBorder="1" applyAlignment="1" applyProtection="1">
      <alignment horizontal="left" vertical="center"/>
    </xf>
    <xf numFmtId="0" fontId="35" fillId="0" borderId="0" xfId="0" applyFont="1" applyBorder="1" applyAlignment="1">
      <alignment horizontal="center" vertical="center"/>
    </xf>
    <xf numFmtId="166" fontId="36" fillId="36" borderId="0" xfId="0" applyNumberFormat="1" applyFont="1" applyFill="1" applyBorder="1" applyAlignment="1">
      <alignment horizontal="center" vertical="center"/>
    </xf>
    <xf numFmtId="166" fontId="36" fillId="0" borderId="0" xfId="0" applyNumberFormat="1" applyFont="1" applyFill="1" applyBorder="1" applyAlignment="1">
      <alignment horizontal="center" vertical="center"/>
    </xf>
    <xf numFmtId="0" fontId="30" fillId="37" borderId="0" xfId="0" applyNumberFormat="1" applyFont="1" applyFill="1" applyBorder="1" applyAlignment="1">
      <alignment horizontal="center" vertical="center"/>
    </xf>
    <xf numFmtId="44" fontId="30" fillId="37" borderId="0" xfId="0" applyNumberFormat="1" applyFont="1" applyFill="1" applyBorder="1" applyAlignment="1">
      <alignment horizontal="center" vertical="center"/>
    </xf>
    <xf numFmtId="44" fontId="36" fillId="37" borderId="0" xfId="0" applyNumberFormat="1" applyFont="1" applyFill="1" applyBorder="1" applyAlignment="1">
      <alignment horizontal="center" vertical="center"/>
    </xf>
    <xf numFmtId="0" fontId="36" fillId="37" borderId="0" xfId="0" applyNumberFormat="1" applyFont="1" applyFill="1" applyBorder="1" applyAlignment="1">
      <alignment horizontal="center" vertical="center"/>
    </xf>
    <xf numFmtId="44" fontId="36" fillId="37" borderId="0" xfId="0" applyNumberFormat="1" applyFont="1" applyFill="1" applyBorder="1" applyAlignment="1">
      <alignment horizontal="center" vertical="center" wrapText="1"/>
    </xf>
    <xf numFmtId="0" fontId="36" fillId="37" borderId="10" xfId="0" applyFont="1" applyFill="1" applyBorder="1" applyAlignment="1">
      <alignment horizontal="center" vertical="center" wrapText="1"/>
    </xf>
    <xf numFmtId="0" fontId="34" fillId="37" borderId="0" xfId="0" applyFont="1" applyFill="1" applyAlignment="1">
      <alignment horizontal="center" vertical="center" wrapText="1"/>
    </xf>
    <xf numFmtId="0" fontId="34" fillId="37" borderId="0" xfId="0" applyNumberFormat="1" applyFont="1" applyFill="1" applyAlignment="1">
      <alignment horizontal="center" vertical="center"/>
    </xf>
    <xf numFmtId="0" fontId="2" fillId="37" borderId="0" xfId="93" applyFont="1" applyFill="1" applyAlignment="1">
      <alignment horizontal="center" vertical="center"/>
    </xf>
    <xf numFmtId="44" fontId="2" fillId="37" borderId="0" xfId="93" applyNumberFormat="1" applyFont="1" applyFill="1" applyAlignment="1">
      <alignment horizontal="center" vertical="center"/>
    </xf>
    <xf numFmtId="0" fontId="2" fillId="37" borderId="0" xfId="93" applyFont="1" applyFill="1" applyAlignment="1">
      <alignment horizontal="center" vertical="center" wrapText="1"/>
    </xf>
    <xf numFmtId="0" fontId="2" fillId="37" borderId="10" xfId="49" applyFont="1" applyFill="1" applyBorder="1" applyAlignment="1">
      <alignment horizontal="center" vertical="center" wrapText="1"/>
    </xf>
    <xf numFmtId="0" fontId="2" fillId="37" borderId="10" xfId="93" applyFont="1" applyFill="1" applyBorder="1" applyAlignment="1">
      <alignment horizontal="center" vertical="center" wrapText="1"/>
    </xf>
    <xf numFmtId="0" fontId="1" fillId="37" borderId="10" xfId="93" applyFont="1" applyFill="1" applyBorder="1" applyAlignment="1">
      <alignment horizontal="center" vertical="center" wrapText="1"/>
    </xf>
    <xf numFmtId="44" fontId="1" fillId="37" borderId="10" xfId="93" applyNumberFormat="1" applyFont="1" applyFill="1" applyBorder="1" applyAlignment="1">
      <alignment horizontal="center" vertical="center"/>
    </xf>
    <xf numFmtId="0" fontId="31" fillId="0" borderId="0" xfId="2" applyFont="1" applyBorder="1" applyAlignment="1" applyProtection="1">
      <alignment horizontal="center" vertical="center"/>
    </xf>
    <xf numFmtId="0" fontId="10" fillId="36" borderId="3" xfId="6" applyFill="1" applyAlignment="1" applyProtection="1">
      <alignment horizontal="center" vertical="center" wrapText="1"/>
    </xf>
    <xf numFmtId="0" fontId="33" fillId="35" borderId="1" xfId="7" applyFont="1" applyFill="1" applyBorder="1" applyAlignment="1">
      <alignment horizontal="left" vertical="center" wrapText="1"/>
    </xf>
    <xf numFmtId="0" fontId="33" fillId="35" borderId="0" xfId="7" applyFont="1" applyFill="1" applyAlignment="1">
      <alignment horizontal="left" vertical="center" wrapText="1"/>
    </xf>
    <xf numFmtId="0" fontId="33" fillId="35" borderId="9" xfId="7" applyFont="1" applyFill="1" applyBorder="1" applyAlignment="1">
      <alignment horizontal="center" vertical="center" wrapText="1"/>
    </xf>
    <xf numFmtId="0" fontId="33" fillId="35" borderId="0" xfId="7" applyFont="1" applyFill="1" applyAlignment="1">
      <alignment horizontal="center" vertical="center" wrapText="1"/>
    </xf>
  </cellXfs>
  <cellStyles count="107">
    <cellStyle name="20% - Isticanje1" xfId="27" builtinId="30" customBuiltin="1"/>
    <cellStyle name="20% - Isticanje1 2" xfId="68" xr:uid="{672CCAC4-667C-4E71-90A8-73BCF13B37F8}"/>
    <cellStyle name="20% - Isticanje1 3" xfId="95" xr:uid="{06770178-8052-4589-9D03-713ED04ABC86}"/>
    <cellStyle name="20% - Isticanje2" xfId="30" builtinId="34" customBuiltin="1"/>
    <cellStyle name="20% - Isticanje2 2" xfId="72" xr:uid="{451F2736-33A1-4603-ABCA-EF46FC598D57}"/>
    <cellStyle name="20% - Isticanje2 3" xfId="97" xr:uid="{F8B3049C-534C-443F-AE41-26AB772EC61D}"/>
    <cellStyle name="20% - Isticanje3" xfId="34" builtinId="38" customBuiltin="1"/>
    <cellStyle name="20% - Isticanje3 2" xfId="76" xr:uid="{3F217BC2-410D-4827-ADE2-92C85AB1ADB7}"/>
    <cellStyle name="20% - Isticanje3 3" xfId="99" xr:uid="{39EDD223-7092-4932-97DC-19CB212F59ED}"/>
    <cellStyle name="20% - Isticanje4" xfId="38" builtinId="42" customBuiltin="1"/>
    <cellStyle name="20% - Isticanje4 2" xfId="80" xr:uid="{FA13CD18-7647-408E-877E-A6E574026C5A}"/>
    <cellStyle name="20% - Isticanje4 3" xfId="101" xr:uid="{2CAC683F-80E9-44C8-A1D0-27F2233E3793}"/>
    <cellStyle name="20% - Isticanje5" xfId="42" builtinId="46" customBuiltin="1"/>
    <cellStyle name="20% - Isticanje5 2" xfId="84" xr:uid="{B5BB08DE-C378-4454-94EA-ACEE7C39923E}"/>
    <cellStyle name="20% - Isticanje5 3" xfId="103" xr:uid="{4FB3BFA6-2419-4DBC-A88E-32126DB0FF47}"/>
    <cellStyle name="20% - Isticanje6" xfId="46" builtinId="50" customBuiltin="1"/>
    <cellStyle name="20% - Isticanje6 2" xfId="88" xr:uid="{B20B338C-0FA9-4A09-B80F-577507FB5503}"/>
    <cellStyle name="20% - Isticanje6 3" xfId="105" xr:uid="{70C5FBC2-32BB-4DCB-928B-C1F1413B038B}"/>
    <cellStyle name="40% - Isticanje1" xfId="28" builtinId="31" customBuiltin="1"/>
    <cellStyle name="40% - Isticanje1 2" xfId="69" xr:uid="{7C972326-576D-4B8A-B042-666068BC8431}"/>
    <cellStyle name="40% - Isticanje1 3" xfId="96" xr:uid="{5F0FD28C-61E0-4318-8B70-D40987F5C09A}"/>
    <cellStyle name="40% - Isticanje2" xfId="31" builtinId="35" customBuiltin="1"/>
    <cellStyle name="40% - Isticanje2 2" xfId="73" xr:uid="{4002ED17-27B3-4DD9-94CA-9EDEA4ACBDDA}"/>
    <cellStyle name="40% - Isticanje2 3" xfId="98" xr:uid="{CAE3248E-4C6A-41D7-ADAE-3925115ED738}"/>
    <cellStyle name="40% - Isticanje3" xfId="35" builtinId="39" customBuiltin="1"/>
    <cellStyle name="40% - Isticanje3 2" xfId="77" xr:uid="{86AD3FF2-AB2F-4E24-BF77-4793534A4544}"/>
    <cellStyle name="40% - Isticanje3 3" xfId="100" xr:uid="{B3D63049-2A30-447E-AAA6-E1EAC04C16C2}"/>
    <cellStyle name="40% - Isticanje4" xfId="39" builtinId="43" customBuiltin="1"/>
    <cellStyle name="40% - Isticanje4 2" xfId="81" xr:uid="{4DA91952-10B7-4525-88AA-004F12EAB647}"/>
    <cellStyle name="40% - Isticanje4 3" xfId="102" xr:uid="{150CBEEC-9D7F-457E-8BE8-4B226BE134FF}"/>
    <cellStyle name="40% - Isticanje5" xfId="43" builtinId="47" customBuiltin="1"/>
    <cellStyle name="40% - Isticanje5 2" xfId="85" xr:uid="{AD6AA5F4-0C0B-4D39-A3D9-2925FC098470}"/>
    <cellStyle name="40% - Isticanje5 3" xfId="104" xr:uid="{2C2DE3EB-ED63-416C-A6B8-26F0618FE22A}"/>
    <cellStyle name="40% - Isticanje6" xfId="47" builtinId="51" customBuiltin="1"/>
    <cellStyle name="40% - Isticanje6 2" xfId="89" xr:uid="{C8D88417-C77F-4737-885D-3152FEFF7372}"/>
    <cellStyle name="40% - Isticanje6 3" xfId="106" xr:uid="{CEBE5BE3-FDF1-489D-95BE-BB49622F23EA}"/>
    <cellStyle name="60% - Isticanje1" xfId="7" builtinId="32" customBuiltin="1"/>
    <cellStyle name="60% - Isticanje1 2" xfId="70" xr:uid="{B378AF38-FB14-407A-BF8F-CFB0C85C958C}"/>
    <cellStyle name="60% - Isticanje2" xfId="32" builtinId="36" customBuiltin="1"/>
    <cellStyle name="60% - Isticanje2 2" xfId="74" xr:uid="{664246B7-BCDA-4EEF-920D-9FC3CECF0D55}"/>
    <cellStyle name="60% - Isticanje3" xfId="36" builtinId="40" customBuiltin="1"/>
    <cellStyle name="60% - Isticanje3 2" xfId="78" xr:uid="{6A43B845-C612-4F09-8E82-F093A2570E35}"/>
    <cellStyle name="60% - Isticanje4" xfId="40" builtinId="44" customBuiltin="1"/>
    <cellStyle name="60% - Isticanje4 2" xfId="82" xr:uid="{98581C71-2555-4584-AA91-7F7AB71BCBBF}"/>
    <cellStyle name="60% - Isticanje5" xfId="44" builtinId="48" customBuiltin="1"/>
    <cellStyle name="60% - Isticanje5 2" xfId="86" xr:uid="{8CD9E3E1-1536-48A6-BEC2-DC0241B249A8}"/>
    <cellStyle name="60% - Isticanje6" xfId="48" builtinId="52" customBuiltin="1"/>
    <cellStyle name="60% - Isticanje6 2" xfId="90" xr:uid="{4E04D715-C532-4CC5-9521-407F7E8C6497}"/>
    <cellStyle name="Bilješka" xfId="25" builtinId="10" customBuiltin="1"/>
    <cellStyle name="Bilješka 2" xfId="64" xr:uid="{2C80E914-BA36-462C-80F1-BB3A726EAF3C}"/>
    <cellStyle name="Bilješka 3" xfId="94" xr:uid="{5A25150F-B323-46E1-9160-596F155E01EB}"/>
    <cellStyle name="Dobro" xfId="17" builtinId="26" customBuiltin="1"/>
    <cellStyle name="Dobro 2" xfId="55" xr:uid="{7ECF4ED4-A0AA-49C7-B6F4-AF15D98B507C}"/>
    <cellStyle name="Hiperveza" xfId="1" builtinId="8" customBuiltin="1"/>
    <cellStyle name="Hiperveza 2" xfId="91" xr:uid="{371CE145-5D7E-458E-BB69-0EC2C620F7B6}"/>
    <cellStyle name="Isticanje1" xfId="26" builtinId="29" customBuiltin="1"/>
    <cellStyle name="Isticanje1 2" xfId="67" xr:uid="{EDE624BF-61B1-4D96-976C-6E227EAD8E8C}"/>
    <cellStyle name="Isticanje2" xfId="29" builtinId="33" customBuiltin="1"/>
    <cellStyle name="Isticanje2 2" xfId="71" xr:uid="{7A162317-FD53-4909-A963-8BD5CE591E5B}"/>
    <cellStyle name="Isticanje3" xfId="33" builtinId="37" customBuiltin="1"/>
    <cellStyle name="Isticanje3 2" xfId="75" xr:uid="{F0F51FB8-B028-4E12-9FEB-1810038911AA}"/>
    <cellStyle name="Isticanje4" xfId="37" builtinId="41" customBuiltin="1"/>
    <cellStyle name="Isticanje4 2" xfId="79" xr:uid="{430B18DF-A5B6-408A-BF95-F05AEA77C015}"/>
    <cellStyle name="Isticanje5" xfId="41" builtinId="45" customBuiltin="1"/>
    <cellStyle name="Isticanje5 2" xfId="83" xr:uid="{4629DDB0-C6E1-4E26-A6FB-F2B1CA22B6D3}"/>
    <cellStyle name="Isticanje6" xfId="45" builtinId="49" customBuiltin="1"/>
    <cellStyle name="Isticanje6 2" xfId="87" xr:uid="{D47C8EEA-5CD7-4C09-AE74-7F618039B0A8}"/>
    <cellStyle name="Izlaz" xfId="21" builtinId="21" customBuiltin="1"/>
    <cellStyle name="Izlaz 2" xfId="59" xr:uid="{C521C6C3-D060-496B-8595-69AA96133C5F}"/>
    <cellStyle name="Izračun" xfId="22" builtinId="22" customBuiltin="1"/>
    <cellStyle name="Izračun 2" xfId="60" xr:uid="{C3A91BA5-4627-4BA4-A63E-6D3116E29BAD}"/>
    <cellStyle name="Loše" xfId="18" builtinId="27" customBuiltin="1"/>
    <cellStyle name="Loše 2" xfId="56" xr:uid="{347E9F8D-7EE0-4B16-B4CA-1FBCD73FABE8}"/>
    <cellStyle name="Naslov" xfId="6" builtinId="15" customBuiltin="1"/>
    <cellStyle name="Naslov 1" xfId="2" builtinId="16" customBuiltin="1"/>
    <cellStyle name="Naslov 1 2" xfId="51" xr:uid="{3F74FAF2-4241-407D-A92A-6EA83FAF765B}"/>
    <cellStyle name="Naslov 2" xfId="3" builtinId="17" customBuiltin="1"/>
    <cellStyle name="Naslov 2 2" xfId="52" xr:uid="{BA649456-200B-4DC0-A169-BF1A8AF54B65}"/>
    <cellStyle name="Naslov 3" xfId="8" builtinId="18" customBuiltin="1"/>
    <cellStyle name="Naslov 3 2" xfId="53" xr:uid="{54D5F0BC-79E9-4BB4-832B-8409334E975E}"/>
    <cellStyle name="Naslov 4" xfId="12" builtinId="19" customBuiltin="1"/>
    <cellStyle name="Naslov 4 2" xfId="54" xr:uid="{FA21E0E5-9878-402F-BA9A-B032413BC7D5}"/>
    <cellStyle name="Naslov 5" xfId="50" xr:uid="{FF92BEA9-4F8F-4682-A177-0AC1DC5C194F}"/>
    <cellStyle name="Neutralno" xfId="19" builtinId="28" customBuiltin="1"/>
    <cellStyle name="Neutralno 2" xfId="57" xr:uid="{3AA3A92E-5405-42F9-94E5-A3E40E59FF19}"/>
    <cellStyle name="Normalno" xfId="0" builtinId="0" customBuiltin="1"/>
    <cellStyle name="Normalno 2" xfId="49" xr:uid="{B13C2F11-6CE7-4729-9481-B56F1B6FD9E4}"/>
    <cellStyle name="Normalno 3" xfId="93" xr:uid="{4A2E2BF1-1888-4C87-8176-2FFA0097E4F3}"/>
    <cellStyle name="Postotak" xfId="4" builtinId="5" customBuiltin="1"/>
    <cellStyle name="Povezana ćelija" xfId="23" builtinId="24" customBuiltin="1"/>
    <cellStyle name="Povezana ćelija 2" xfId="61" xr:uid="{4109CB75-E266-458B-B966-5814D16D4534}"/>
    <cellStyle name="Praćena hiperveza" xfId="5" builtinId="9" customBuiltin="1"/>
    <cellStyle name="Praćena hiperveza 2" xfId="92" xr:uid="{AA09A81D-068D-430F-8264-FBFDC0098FAB}"/>
    <cellStyle name="Provjera ćelije" xfId="24" builtinId="23" customBuiltin="1"/>
    <cellStyle name="Provjera ćelije 2" xfId="62" xr:uid="{FE8D8144-6E05-42F8-9953-F840C7FC3209}"/>
    <cellStyle name="Tekst objašnjenja" xfId="10" builtinId="53" customBuiltin="1"/>
    <cellStyle name="Tekst objašnjenja 2" xfId="65" xr:uid="{4B576492-992E-4BED-B8D3-0F24D525E517}"/>
    <cellStyle name="Tekst upozorenja" xfId="9" builtinId="11" customBuiltin="1"/>
    <cellStyle name="Tekst upozorenja 2" xfId="63" xr:uid="{BA8FEF22-C462-48C0-BE64-52CB0603A5F7}"/>
    <cellStyle name="Ukupni zbroj" xfId="11" builtinId="25" customBuiltin="1"/>
    <cellStyle name="Ukupni zbroj 2" xfId="66" xr:uid="{94B7D42C-EBFE-4BBE-AF53-AAA2E9A66DF8}"/>
    <cellStyle name="Unos" xfId="20" builtinId="20" customBuiltin="1"/>
    <cellStyle name="Unos 2" xfId="58" xr:uid="{906A49D5-68EC-42D2-89D8-F6F3C071CCE4}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166" formatCode="_-* #,##0.00\ _k_n_-;\-* #,##0.00\ _k_n_-;_-* &quot;-&quot;??\ _k_n_-;_-@_-"/>
      <fill>
        <patternFill patternType="solid">
          <fgColor indexed="64"/>
          <bgColor theme="2" tint="-0.49998474074526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numFmt numFmtId="0" formatCode="General"/>
      <fill>
        <patternFill patternType="solid">
          <fgColor indexed="64"/>
          <bgColor theme="2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charset val="238"/>
        <scheme val="minor"/>
      </font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7:E52" dataDxfId="15" totalsRowDxfId="14">
  <autoFilter ref="A7:E52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3" totalsRowDxfId="12">
      <calculatedColumnFormula array="1">IFERROR(INDEX(#REF!,SMALL(IF(#REF!=rngInvoice,ROW(#REF!)-ROW(#REF!)), ROW(1:1)), MATCH($A$7,#REF!, 0)),"")</calculatedColumnFormula>
    </tableColumn>
    <tableColumn id="8" xr3:uid="{00000000-0010-0000-0000-000008000000}" name="OIB primatelja" dataDxfId="11" totalsRowDxfId="10">
      <calculatedColumnFormula array="1">IFERROR(INDEX(#REF!,SMALL(IF(#REF!=rngInvoice,ROW(#REF!)-ROW(#REF!)), ROW(1:1)), MATCH($B$7,#REF!, 0)),"")</calculatedColumnFormula>
    </tableColumn>
    <tableColumn id="10" xr3:uid="{00000000-0010-0000-0000-00000A000000}" name="Sjedište primatelja" dataDxfId="9" totalsRowDxfId="8">
      <calculatedColumnFormula array="1">IFERROR(INDEX(#REF!,SMALL(IF(#REF!=rngInvoice,ROW(#REF!)-ROW(#REF!)), ROW(1:1)), MATCH($C$7,#REF!, 0)),"")</calculatedColumnFormula>
    </tableColumn>
    <tableColumn id="3" xr3:uid="{55D21C7C-6279-4D2D-93FD-FD49CFDDB8EA}" name="Vrsta rashoda i izdatka" dataDxfId="7" totalsRowDxfId="6"/>
    <tableColumn id="11" xr3:uid="{00000000-0010-0000-0000-00000B000000}" name="Iznos" totalsRowFunction="count" dataDxfId="5" totalsRowDxfId="4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52"/>
  <sheetViews>
    <sheetView showGridLines="0" tabSelected="1" topLeftCell="A48" zoomScaleNormal="100" workbookViewId="0">
      <selection activeCell="E53" sqref="E53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6" t="s">
        <v>0</v>
      </c>
      <c r="B1" s="36"/>
      <c r="C1" s="36"/>
      <c r="D1" s="36"/>
      <c r="E1" s="36"/>
      <c r="F1" s="3"/>
    </row>
    <row r="2" spans="1:7" ht="37.5" customHeight="1" thickTop="1" x14ac:dyDescent="0.25">
      <c r="A2" s="37" t="s">
        <v>1</v>
      </c>
      <c r="B2" s="37"/>
      <c r="C2" s="12" t="s">
        <v>2</v>
      </c>
      <c r="D2" s="39" t="s">
        <v>3</v>
      </c>
      <c r="E2" s="39"/>
      <c r="F2" s="4"/>
    </row>
    <row r="3" spans="1:7" ht="47.25" customHeight="1" x14ac:dyDescent="0.25">
      <c r="A3" s="38" t="s">
        <v>4</v>
      </c>
      <c r="B3" s="38"/>
      <c r="C3" s="13" t="s">
        <v>5</v>
      </c>
      <c r="D3" s="40" t="s">
        <v>6</v>
      </c>
      <c r="E3" s="40"/>
      <c r="F3" s="4"/>
    </row>
    <row r="4" spans="1:7" ht="17.25" customHeight="1" x14ac:dyDescent="0.25">
      <c r="A4" s="16" t="s">
        <v>7</v>
      </c>
      <c r="B4" s="17"/>
      <c r="C4" s="7"/>
      <c r="D4" s="7"/>
      <c r="E4" s="7"/>
    </row>
    <row r="5" spans="1:7" ht="25.5" customHeight="1" x14ac:dyDescent="0.25">
      <c r="A5" s="16" t="s">
        <v>8</v>
      </c>
      <c r="B5" s="17"/>
      <c r="C5" s="7"/>
      <c r="D5" s="7"/>
      <c r="E5" s="7"/>
    </row>
    <row r="6" spans="1:7" ht="44.1" customHeight="1" x14ac:dyDescent="0.25">
      <c r="A6" s="35" t="s">
        <v>35</v>
      </c>
      <c r="B6" s="35"/>
      <c r="C6" s="35"/>
      <c r="D6" s="35"/>
      <c r="E6" s="35"/>
    </row>
    <row r="7" spans="1:7" s="2" customFormat="1" ht="33.950000000000003" customHeight="1" x14ac:dyDescent="0.25">
      <c r="A7" s="5" t="s">
        <v>9</v>
      </c>
      <c r="B7" s="5" t="s">
        <v>10</v>
      </c>
      <c r="C7" s="5" t="s">
        <v>11</v>
      </c>
      <c r="D7" s="5" t="s">
        <v>12</v>
      </c>
      <c r="E7" s="5" t="s">
        <v>13</v>
      </c>
      <c r="G7" s="10"/>
    </row>
    <row r="8" spans="1:7" s="2" customFormat="1" ht="33.75" customHeight="1" x14ac:dyDescent="0.25">
      <c r="A8" s="23" t="s">
        <v>14</v>
      </c>
      <c r="B8" s="23"/>
      <c r="C8" s="22"/>
      <c r="D8" s="24" t="s">
        <v>36</v>
      </c>
      <c r="E8" s="18">
        <v>105358.19</v>
      </c>
      <c r="G8" s="10"/>
    </row>
    <row r="9" spans="1:7" s="2" customFormat="1" ht="33.75" customHeight="1" x14ac:dyDescent="0.25">
      <c r="A9" s="23" t="s">
        <v>26</v>
      </c>
      <c r="B9" s="23"/>
      <c r="C9" s="23"/>
      <c r="D9" s="24" t="s">
        <v>36</v>
      </c>
      <c r="E9" s="18">
        <v>5846.26</v>
      </c>
      <c r="G9" s="10"/>
    </row>
    <row r="10" spans="1:7" s="2" customFormat="1" ht="33.75" customHeight="1" x14ac:dyDescent="0.25">
      <c r="A10" s="23" t="s">
        <v>27</v>
      </c>
      <c r="B10" s="23" t="str" cm="1">
        <f t="array" ref="B10">IFERROR(INDEX(#REF!,SMALL(IF(#REF!=rngInvoice,ROW(#REF!)-ROW(#REF!)), ROW(3:3)), MATCH($B$7,#REF!, 0)),"")</f>
        <v/>
      </c>
      <c r="C10" s="22" t="str" cm="1">
        <f t="array" ref="C10">IFERROR(INDEX(#REF!,SMALL(IF(#REF!=rngInvoice,ROW(#REF!)-ROW(#REF!)), ROW(3:3)), MATCH($C$7,#REF!, 0)),"")</f>
        <v/>
      </c>
      <c r="D10" s="24" t="s">
        <v>36</v>
      </c>
      <c r="E10" s="18">
        <v>428.61</v>
      </c>
      <c r="G10" s="10"/>
    </row>
    <row r="11" spans="1:7" s="2" customFormat="1" ht="33.75" customHeight="1" x14ac:dyDescent="0.25">
      <c r="A11" s="23" t="s">
        <v>14</v>
      </c>
      <c r="B11" s="22" t="str" cm="1">
        <f t="array" ref="B11">IFERROR(INDEX(#REF!,SMALL(IF(#REF!=rngInvoice,ROW(#REF!)-ROW(#REF!)), ROW(4:4)), MATCH($C$7,#REF!, 0)),"")</f>
        <v/>
      </c>
      <c r="C11" s="22" t="str" cm="1">
        <f t="array" ref="C11">IFERROR(INDEX(#REF!,SMALL(IF(#REF!=rngInvoice,ROW(#REF!)-ROW(#REF!)), ROW(4:4)), MATCH($C$7,#REF!, 0)),"")</f>
        <v/>
      </c>
      <c r="D11" s="24" t="s">
        <v>23</v>
      </c>
      <c r="E11" s="18">
        <v>4141.8900000000003</v>
      </c>
      <c r="G11" s="10"/>
    </row>
    <row r="12" spans="1:7" s="2" customFormat="1" ht="33.75" customHeight="1" x14ac:dyDescent="0.25">
      <c r="A12" s="23" t="s">
        <v>26</v>
      </c>
      <c r="B12" s="23" t="str" cm="1">
        <f t="array" ref="B12">IFERROR(INDEX(#REF!,SMALL(IF(#REF!=rngInvoice,ROW(#REF!)-ROW(#REF!)), ROW(5:5)), MATCH($B$7,#REF!, 0)),"")</f>
        <v/>
      </c>
      <c r="C12" s="22" t="str" cm="1">
        <f t="array" ref="C12">IFERROR(INDEX(#REF!,SMALL(IF(#REF!=rngInvoice,ROW(#REF!)-ROW(#REF!)), ROW(5:5)), MATCH($C$7,#REF!, 0)),"")</f>
        <v/>
      </c>
      <c r="D12" s="24" t="s">
        <v>15</v>
      </c>
      <c r="E12" s="18">
        <v>964.62</v>
      </c>
      <c r="G12" s="10"/>
    </row>
    <row r="13" spans="1:7" s="2" customFormat="1" ht="33.75" customHeight="1" x14ac:dyDescent="0.25">
      <c r="A13" s="23" t="s">
        <v>27</v>
      </c>
      <c r="B13" s="23" t="str" cm="1">
        <f t="array" ref="B13">IFERROR(INDEX(#REF!,SMALL(IF(#REF!=rngInvoice,ROW(#REF!)-ROW(#REF!)), ROW(5:5)), MATCH($B$7,#REF!, 0)),"")</f>
        <v/>
      </c>
      <c r="C13" s="22" t="str" cm="1">
        <f t="array" ref="C13">IFERROR(INDEX(#REF!,SMALL(IF(#REF!=rngInvoice,ROW(#REF!)-ROW(#REF!)), ROW(5:5)), MATCH($C$7,#REF!, 0)),"")</f>
        <v/>
      </c>
      <c r="D13" s="24" t="s">
        <v>15</v>
      </c>
      <c r="E13" s="18">
        <v>70.72</v>
      </c>
      <c r="G13" s="10"/>
    </row>
    <row r="14" spans="1:7" s="2" customFormat="1" ht="33.75" customHeight="1" x14ac:dyDescent="0.25">
      <c r="A14" s="23" t="s">
        <v>14</v>
      </c>
      <c r="B14" s="23" t="str">
        <f t="array" ref="B14">IFERROR(INDEX(#REF!,SMALL(IF(#REF!=rngInvoice,ROW(#REF!)-ROW(#REF!)), ROW(1:1)), MATCH($B$7,#REF!, 0)),"")</f>
        <v/>
      </c>
      <c r="C14" s="22" t="str">
        <f t="array" ref="C14">IFERROR(INDEX(#REF!,SMALL(IF(#REF!=rngInvoice,ROW(#REF!)-ROW(#REF!)), ROW(1:1)), MATCH($C$7,#REF!, 0)),"")</f>
        <v/>
      </c>
      <c r="D14" s="24" t="s">
        <v>15</v>
      </c>
      <c r="E14" s="18">
        <v>17046.62</v>
      </c>
      <c r="G14" s="10"/>
    </row>
    <row r="15" spans="1:7" s="15" customFormat="1" ht="40.5" customHeight="1" x14ac:dyDescent="0.25">
      <c r="A15" s="23" t="s">
        <v>14</v>
      </c>
      <c r="B15" s="23" t="str">
        <f t="array" ref="B15">IFERROR(INDEX(#REF!,SMALL(IF(#REF!=rngInvoice,ROW(#REF!)-ROW(#REF!)), ROW(6:6)), MATCH($B$7,#REF!, 0)),"")</f>
        <v/>
      </c>
      <c r="C15" s="22"/>
      <c r="D15" s="24" t="s">
        <v>17</v>
      </c>
      <c r="E15" s="19">
        <v>583.61</v>
      </c>
    </row>
    <row r="16" spans="1:7" s="15" customFormat="1" ht="40.5" customHeight="1" x14ac:dyDescent="0.25">
      <c r="A16" s="23" t="s">
        <v>14</v>
      </c>
      <c r="B16" s="23" t="str" cm="1">
        <f t="array" ref="B16">IFERROR(INDEX(#REF!,SMALL(IF(#REF!=rngInvoice,ROW(#REF!)-ROW(#REF!)), ROW(9:9)), MATCH($B$7,#REF!, 0)),"")</f>
        <v/>
      </c>
      <c r="C16" s="22" t="str" cm="1">
        <f t="array" ref="C16">IFERROR(INDEX(#REF!,SMALL(IF(#REF!=rngInvoice,ROW(#REF!)-ROW(#REF!)), ROW(9:9)), MATCH($C$7,#REF!, 0)),"")</f>
        <v/>
      </c>
      <c r="D16" s="24" t="s">
        <v>37</v>
      </c>
      <c r="E16" s="18">
        <v>388</v>
      </c>
    </row>
    <row r="17" spans="1:7" s="15" customFormat="1" ht="40.5" customHeight="1" x14ac:dyDescent="0.25">
      <c r="A17" s="23" t="s">
        <v>14</v>
      </c>
      <c r="B17" s="23" t="str" cm="1">
        <f t="array" ref="B17">IFERROR(INDEX(#REF!,SMALL(IF(#REF!=rngInvoice,ROW(#REF!)-ROW(#REF!)), ROW(10:10)), MATCH($B$7,#REF!, 0)),"")</f>
        <v/>
      </c>
      <c r="C17" s="22" t="str" cm="1">
        <f t="array" ref="C17">IFERROR(INDEX(#REF!,SMALL(IF(#REF!=rngInvoice,ROW(#REF!)-ROW(#REF!)), ROW(10:10)), MATCH($C$7,#REF!, 0)),"")</f>
        <v/>
      </c>
      <c r="D17" s="24" t="s">
        <v>29</v>
      </c>
      <c r="E17" s="18">
        <v>211</v>
      </c>
    </row>
    <row r="18" spans="1:7" s="2" customFormat="1" ht="40.5" customHeight="1" x14ac:dyDescent="0.25">
      <c r="A18" s="31" t="s">
        <v>38</v>
      </c>
      <c r="B18" s="31">
        <v>21270210680</v>
      </c>
      <c r="C18" s="31" t="s">
        <v>18</v>
      </c>
      <c r="D18" s="24" t="s">
        <v>24</v>
      </c>
      <c r="E18" s="18">
        <v>183.73</v>
      </c>
      <c r="G18" s="10"/>
    </row>
    <row r="19" spans="1:7" s="2" customFormat="1" ht="40.5" customHeight="1" x14ac:dyDescent="0.25">
      <c r="A19" s="31" t="s">
        <v>39</v>
      </c>
      <c r="B19" s="31">
        <v>43965974818</v>
      </c>
      <c r="C19" s="31" t="s">
        <v>16</v>
      </c>
      <c r="D19" s="24" t="s">
        <v>25</v>
      </c>
      <c r="E19" s="18">
        <v>24.38</v>
      </c>
      <c r="G19" s="10"/>
    </row>
    <row r="20" spans="1:7" s="2" customFormat="1" ht="40.5" customHeight="1" x14ac:dyDescent="0.25">
      <c r="A20" s="32" t="s">
        <v>40</v>
      </c>
      <c r="B20" s="32">
        <v>63073332379</v>
      </c>
      <c r="C20" s="32" t="s">
        <v>16</v>
      </c>
      <c r="D20" s="24" t="s">
        <v>25</v>
      </c>
      <c r="E20" s="18">
        <v>1222.48</v>
      </c>
      <c r="G20" s="10"/>
    </row>
    <row r="21" spans="1:7" s="2" customFormat="1" ht="40.5" customHeight="1" x14ac:dyDescent="0.25">
      <c r="A21" s="26" t="s">
        <v>30</v>
      </c>
      <c r="B21" s="26">
        <v>27759560625</v>
      </c>
      <c r="C21" s="25" t="s">
        <v>16</v>
      </c>
      <c r="D21" s="24" t="s">
        <v>25</v>
      </c>
      <c r="E21" s="18">
        <v>41.79</v>
      </c>
      <c r="G21" s="10"/>
    </row>
    <row r="22" spans="1:7" s="2" customFormat="1" ht="40.5" customHeight="1" x14ac:dyDescent="0.25">
      <c r="A22" s="26" t="s">
        <v>31</v>
      </c>
      <c r="B22" s="26">
        <v>54229813516</v>
      </c>
      <c r="C22" s="26" t="s">
        <v>32</v>
      </c>
      <c r="D22" s="24" t="s">
        <v>28</v>
      </c>
      <c r="E22" s="18">
        <v>795.23</v>
      </c>
      <c r="G22" s="10"/>
    </row>
    <row r="23" spans="1:7" s="2" customFormat="1" ht="40.5" customHeight="1" x14ac:dyDescent="0.25">
      <c r="A23" s="25" t="s">
        <v>33</v>
      </c>
      <c r="B23" s="26">
        <v>78288512715</v>
      </c>
      <c r="C23" s="26" t="s">
        <v>19</v>
      </c>
      <c r="D23" s="24" t="s">
        <v>28</v>
      </c>
      <c r="E23" s="18">
        <v>172.64</v>
      </c>
      <c r="G23" s="10"/>
    </row>
    <row r="24" spans="1:7" s="2" customFormat="1" ht="40.5" customHeight="1" x14ac:dyDescent="0.25">
      <c r="A24" s="32" t="s">
        <v>43</v>
      </c>
      <c r="B24" s="27" t="s">
        <v>44</v>
      </c>
      <c r="C24" s="32" t="s">
        <v>19</v>
      </c>
      <c r="D24" s="24" t="s">
        <v>28</v>
      </c>
      <c r="E24" s="18">
        <v>14</v>
      </c>
      <c r="G24" s="10"/>
    </row>
    <row r="25" spans="1:7" s="2" customFormat="1" ht="40.5" customHeight="1" x14ac:dyDescent="0.25">
      <c r="A25" s="33" t="s">
        <v>80</v>
      </c>
      <c r="B25" s="27">
        <v>71642207963</v>
      </c>
      <c r="C25" s="34" t="s">
        <v>16</v>
      </c>
      <c r="D25" s="24" t="s">
        <v>28</v>
      </c>
      <c r="E25" s="18">
        <v>66.5</v>
      </c>
      <c r="G25" s="10"/>
    </row>
    <row r="26" spans="1:7" s="2" customFormat="1" ht="40.5" customHeight="1" x14ac:dyDescent="0.25">
      <c r="A26" s="32" t="s">
        <v>41</v>
      </c>
      <c r="B26" s="32">
        <v>28609792467</v>
      </c>
      <c r="C26" s="32" t="s">
        <v>42</v>
      </c>
      <c r="D26" s="24" t="s">
        <v>28</v>
      </c>
      <c r="E26" s="18">
        <v>5.85</v>
      </c>
      <c r="G26" s="10"/>
    </row>
    <row r="27" spans="1:7" s="2" customFormat="1" ht="40.5" customHeight="1" x14ac:dyDescent="0.25">
      <c r="A27" s="32" t="s">
        <v>41</v>
      </c>
      <c r="B27" s="32">
        <v>28609792467</v>
      </c>
      <c r="C27" s="32" t="s">
        <v>42</v>
      </c>
      <c r="D27" s="24" t="s">
        <v>45</v>
      </c>
      <c r="E27" s="18">
        <v>526.25</v>
      </c>
      <c r="G27" s="10"/>
    </row>
    <row r="28" spans="1:7" s="2" customFormat="1" ht="40.5" customHeight="1" x14ac:dyDescent="0.25">
      <c r="A28" s="25" t="s">
        <v>33</v>
      </c>
      <c r="B28" s="26">
        <v>78288512715</v>
      </c>
      <c r="C28" s="26" t="s">
        <v>19</v>
      </c>
      <c r="D28" s="24" t="s">
        <v>45</v>
      </c>
      <c r="E28" s="18">
        <v>84</v>
      </c>
      <c r="G28" s="10"/>
    </row>
    <row r="29" spans="1:7" s="2" customFormat="1" ht="40.5" customHeight="1" x14ac:dyDescent="0.25">
      <c r="A29" s="32" t="s">
        <v>43</v>
      </c>
      <c r="B29" s="27" t="s">
        <v>44</v>
      </c>
      <c r="C29" s="32" t="s">
        <v>19</v>
      </c>
      <c r="D29" s="24" t="s">
        <v>45</v>
      </c>
      <c r="E29" s="18">
        <v>440</v>
      </c>
      <c r="G29" s="10"/>
    </row>
    <row r="30" spans="1:7" s="2" customFormat="1" ht="40.5" customHeight="1" x14ac:dyDescent="0.25">
      <c r="A30" s="32" t="s">
        <v>46</v>
      </c>
      <c r="B30" s="32">
        <v>81793146560</v>
      </c>
      <c r="C30" s="32" t="s">
        <v>47</v>
      </c>
      <c r="D30" s="24" t="s">
        <v>50</v>
      </c>
      <c r="E30" s="18">
        <v>399.65</v>
      </c>
      <c r="G30" s="10"/>
    </row>
    <row r="31" spans="1:7" s="2" customFormat="1" ht="40.5" customHeight="1" x14ac:dyDescent="0.25">
      <c r="A31" s="32" t="s">
        <v>48</v>
      </c>
      <c r="B31" s="32">
        <v>87311810356</v>
      </c>
      <c r="C31" s="32" t="s">
        <v>49</v>
      </c>
      <c r="D31" s="24" t="s">
        <v>50</v>
      </c>
      <c r="E31" s="18">
        <v>106.15</v>
      </c>
      <c r="G31" s="10"/>
    </row>
    <row r="32" spans="1:7" s="2" customFormat="1" ht="40.5" customHeight="1" x14ac:dyDescent="0.25">
      <c r="A32" s="32" t="s">
        <v>52</v>
      </c>
      <c r="B32" s="32">
        <v>6877274794</v>
      </c>
      <c r="C32" s="32" t="s">
        <v>19</v>
      </c>
      <c r="D32" s="24" t="s">
        <v>51</v>
      </c>
      <c r="E32" s="18">
        <v>3245</v>
      </c>
      <c r="G32" s="10"/>
    </row>
    <row r="33" spans="1:7" s="2" customFormat="1" ht="40.5" customHeight="1" x14ac:dyDescent="0.25">
      <c r="A33" s="32" t="s">
        <v>53</v>
      </c>
      <c r="B33" s="32">
        <v>88694893874</v>
      </c>
      <c r="C33" s="32" t="s">
        <v>54</v>
      </c>
      <c r="D33" s="24" t="s">
        <v>51</v>
      </c>
      <c r="E33" s="18">
        <v>400</v>
      </c>
      <c r="G33" s="10"/>
    </row>
    <row r="34" spans="1:7" s="2" customFormat="1" ht="40.5" customHeight="1" x14ac:dyDescent="0.25">
      <c r="A34" s="32" t="s">
        <v>55</v>
      </c>
      <c r="B34" s="32">
        <v>11908481429</v>
      </c>
      <c r="C34" s="32" t="s">
        <v>54</v>
      </c>
      <c r="D34" s="24" t="s">
        <v>51</v>
      </c>
      <c r="E34" s="18">
        <v>112.5</v>
      </c>
      <c r="G34" s="10"/>
    </row>
    <row r="35" spans="1:7" s="2" customFormat="1" ht="40.5" customHeight="1" x14ac:dyDescent="0.25">
      <c r="A35" s="32" t="s">
        <v>57</v>
      </c>
      <c r="B35" s="32">
        <v>3210055420</v>
      </c>
      <c r="C35" s="32" t="s">
        <v>19</v>
      </c>
      <c r="D35" s="24" t="s">
        <v>56</v>
      </c>
      <c r="E35" s="18">
        <v>1197.9000000000001</v>
      </c>
      <c r="G35" s="10"/>
    </row>
    <row r="36" spans="1:7" s="2" customFormat="1" ht="40.5" customHeight="1" x14ac:dyDescent="0.25">
      <c r="A36" s="32" t="s">
        <v>58</v>
      </c>
      <c r="B36" s="32">
        <v>81685682389</v>
      </c>
      <c r="C36" s="32" t="s">
        <v>19</v>
      </c>
      <c r="D36" s="24" t="s">
        <v>56</v>
      </c>
      <c r="E36" s="18">
        <v>60.08</v>
      </c>
      <c r="G36" s="10"/>
    </row>
    <row r="37" spans="1:7" s="2" customFormat="1" ht="40.5" customHeight="1" x14ac:dyDescent="0.25">
      <c r="A37" s="32" t="s">
        <v>59</v>
      </c>
      <c r="B37" s="32">
        <v>79243957155</v>
      </c>
      <c r="C37" s="32" t="s">
        <v>19</v>
      </c>
      <c r="D37" s="24" t="s">
        <v>56</v>
      </c>
      <c r="E37" s="18">
        <v>665.82</v>
      </c>
      <c r="G37" s="10"/>
    </row>
    <row r="38" spans="1:7" s="2" customFormat="1" ht="40.5" customHeight="1" x14ac:dyDescent="0.25">
      <c r="A38" s="32" t="s">
        <v>60</v>
      </c>
      <c r="B38" s="32">
        <v>11469787133</v>
      </c>
      <c r="C38" s="32" t="s">
        <v>47</v>
      </c>
      <c r="D38" s="24" t="s">
        <v>61</v>
      </c>
      <c r="E38" s="18">
        <v>117.5</v>
      </c>
      <c r="G38" s="10"/>
    </row>
    <row r="39" spans="1:7" s="2" customFormat="1" ht="40.5" customHeight="1" x14ac:dyDescent="0.25">
      <c r="A39" s="32" t="s">
        <v>63</v>
      </c>
      <c r="B39" s="32">
        <v>54948902275</v>
      </c>
      <c r="C39" s="32" t="s">
        <v>18</v>
      </c>
      <c r="D39" s="24" t="s">
        <v>62</v>
      </c>
      <c r="E39" s="18">
        <v>43.8</v>
      </c>
      <c r="G39" s="10"/>
    </row>
    <row r="40" spans="1:7" s="2" customFormat="1" ht="40.5" customHeight="1" x14ac:dyDescent="0.25">
      <c r="A40" s="32" t="s">
        <v>64</v>
      </c>
      <c r="B40" s="32">
        <v>59463673602</v>
      </c>
      <c r="C40" s="32" t="s">
        <v>18</v>
      </c>
      <c r="D40" s="24" t="s">
        <v>34</v>
      </c>
      <c r="E40" s="18">
        <v>1000</v>
      </c>
      <c r="G40" s="10"/>
    </row>
    <row r="41" spans="1:7" s="2" customFormat="1" ht="40.5" customHeight="1" x14ac:dyDescent="0.25">
      <c r="A41" s="32" t="s">
        <v>66</v>
      </c>
      <c r="B41" s="32">
        <v>10133376712</v>
      </c>
      <c r="C41" s="32" t="s">
        <v>67</v>
      </c>
      <c r="D41" s="24" t="s">
        <v>65</v>
      </c>
      <c r="E41" s="18">
        <v>160</v>
      </c>
      <c r="G41" s="10"/>
    </row>
    <row r="42" spans="1:7" s="2" customFormat="1" ht="40.5" customHeight="1" x14ac:dyDescent="0.25">
      <c r="A42" s="32" t="s">
        <v>68</v>
      </c>
      <c r="B42" s="32">
        <v>85821130368</v>
      </c>
      <c r="C42" s="32" t="s">
        <v>47</v>
      </c>
      <c r="D42" s="24" t="s">
        <v>65</v>
      </c>
      <c r="E42" s="18">
        <v>3.32</v>
      </c>
      <c r="G42" s="10"/>
    </row>
    <row r="43" spans="1:7" s="2" customFormat="1" ht="40.5" customHeight="1" x14ac:dyDescent="0.25">
      <c r="A43" s="32" t="s">
        <v>70</v>
      </c>
      <c r="B43" s="32">
        <v>24867085894</v>
      </c>
      <c r="C43" s="32" t="s">
        <v>19</v>
      </c>
      <c r="D43" s="24" t="s">
        <v>69</v>
      </c>
      <c r="E43" s="18">
        <v>20</v>
      </c>
      <c r="G43" s="10"/>
    </row>
    <row r="44" spans="1:7" s="2" customFormat="1" ht="40.5" customHeight="1" x14ac:dyDescent="0.25">
      <c r="A44" s="32" t="s">
        <v>72</v>
      </c>
      <c r="B44" s="32">
        <v>96142121968</v>
      </c>
      <c r="C44" s="32" t="s">
        <v>19</v>
      </c>
      <c r="D44" s="24" t="s">
        <v>71</v>
      </c>
      <c r="E44" s="18">
        <v>160</v>
      </c>
      <c r="G44" s="10"/>
    </row>
    <row r="45" spans="1:7" s="2" customFormat="1" ht="40.5" customHeight="1" x14ac:dyDescent="0.25">
      <c r="A45" s="32" t="s">
        <v>73</v>
      </c>
      <c r="B45" s="32">
        <v>53696769296</v>
      </c>
      <c r="C45" s="32" t="s">
        <v>74</v>
      </c>
      <c r="D45" s="24" t="s">
        <v>71</v>
      </c>
      <c r="E45" s="18">
        <v>30.59</v>
      </c>
      <c r="G45" s="10"/>
    </row>
    <row r="46" spans="1:7" s="2" customFormat="1" ht="40.5" customHeight="1" x14ac:dyDescent="0.25">
      <c r="A46" s="32" t="s">
        <v>76</v>
      </c>
      <c r="B46" s="32">
        <v>78661516143</v>
      </c>
      <c r="C46" s="32" t="s">
        <v>16</v>
      </c>
      <c r="D46" s="24" t="s">
        <v>75</v>
      </c>
      <c r="E46" s="18">
        <v>70</v>
      </c>
      <c r="G46" s="10"/>
    </row>
    <row r="47" spans="1:7" s="2" customFormat="1" ht="40.5" customHeight="1" x14ac:dyDescent="0.25">
      <c r="A47" s="30" t="s">
        <v>77</v>
      </c>
      <c r="B47" s="28" t="str" cm="1">
        <f t="array" ref="B47">IFERROR(INDEX(#REF!,SMALL(IF(#REF!=rngInvoice,ROW(#REF!)-ROW(#REF!)), ROW(31:31)), MATCH($B$7,#REF!, 0)),"")</f>
        <v/>
      </c>
      <c r="C47" s="29" t="str" cm="1">
        <f t="array" ref="C47">IFERROR(INDEX(#REF!,SMALL(IF(#REF!=rngInvoice,ROW(#REF!)-ROW(#REF!)), ROW(31:31)), MATCH($C$7,#REF!, 0)),"")</f>
        <v/>
      </c>
      <c r="D47" s="24" t="s">
        <v>78</v>
      </c>
      <c r="E47" s="18">
        <v>420</v>
      </c>
      <c r="G47" s="10"/>
    </row>
    <row r="48" spans="1:7" s="2" customFormat="1" ht="36.75" customHeight="1" x14ac:dyDescent="0.25">
      <c r="A48" s="26" t="s">
        <v>20</v>
      </c>
      <c r="B48" s="26">
        <v>92963223473</v>
      </c>
      <c r="C48" s="26" t="s">
        <v>16</v>
      </c>
      <c r="D48" s="24" t="s">
        <v>21</v>
      </c>
      <c r="E48" s="18">
        <v>43.3</v>
      </c>
      <c r="G48" s="10"/>
    </row>
    <row r="49" spans="1:7" s="2" customFormat="1" ht="36.75" customHeight="1" x14ac:dyDescent="0.25">
      <c r="A49" s="32" t="s">
        <v>46</v>
      </c>
      <c r="B49" s="32">
        <v>81793146560</v>
      </c>
      <c r="C49" s="32" t="s">
        <v>47</v>
      </c>
      <c r="D49" s="24" t="s">
        <v>79</v>
      </c>
      <c r="E49" s="18">
        <v>0.05</v>
      </c>
      <c r="G49" s="10"/>
    </row>
    <row r="50" spans="1:7" s="2" customFormat="1" ht="36.75" customHeight="1" x14ac:dyDescent="0.25">
      <c r="A50" s="31" t="s">
        <v>39</v>
      </c>
      <c r="B50" s="31">
        <v>43965974818</v>
      </c>
      <c r="C50" s="31" t="s">
        <v>16</v>
      </c>
      <c r="D50" s="24" t="s">
        <v>79</v>
      </c>
      <c r="E50" s="18">
        <v>0.02</v>
      </c>
      <c r="G50" s="10"/>
    </row>
    <row r="51" spans="1:7" s="2" customFormat="1" ht="36.75" customHeight="1" x14ac:dyDescent="0.25">
      <c r="A51" s="32" t="s">
        <v>40</v>
      </c>
      <c r="B51" s="32">
        <v>63073332379</v>
      </c>
      <c r="C51" s="32" t="s">
        <v>16</v>
      </c>
      <c r="D51" s="24" t="s">
        <v>79</v>
      </c>
      <c r="E51" s="18">
        <v>0.99</v>
      </c>
      <c r="G51" s="10"/>
    </row>
    <row r="52" spans="1:7" s="8" customFormat="1" ht="33.950000000000003" customHeight="1" x14ac:dyDescent="0.25">
      <c r="A52" s="20" t="s">
        <v>22</v>
      </c>
      <c r="B52" s="20"/>
      <c r="C52" s="21"/>
      <c r="D52" s="21"/>
      <c r="E52" s="14">
        <v>146873.04</v>
      </c>
      <c r="G52" s="11"/>
    </row>
  </sheetData>
  <sheetProtection selectLockedCells="1"/>
  <mergeCells count="6">
    <mergeCell ref="A6:E6"/>
    <mergeCell ref="A1:E1"/>
    <mergeCell ref="A2:B2"/>
    <mergeCell ref="A3:B3"/>
    <mergeCell ref="D2:E2"/>
    <mergeCell ref="D3:E3"/>
  </mergeCells>
  <phoneticPr fontId="6" type="noConversion"/>
  <conditionalFormatting sqref="A8:D11 A12:C13 A14:D17 D18:D51 A52:D52">
    <cfRule type="expression" dxfId="3" priority="38">
      <formula>MOD(ROW(),2)=0</formula>
    </cfRule>
  </conditionalFormatting>
  <conditionalFormatting sqref="D12:D13">
    <cfRule type="expression" dxfId="2" priority="4">
      <formula>MOD(ROW(),2)=0</formula>
    </cfRule>
  </conditionalFormatting>
  <conditionalFormatting sqref="E8:E52">
    <cfRule type="expression" dxfId="1" priority="17">
      <formula>MOD(ROW(),2)=0</formula>
    </cfRule>
    <cfRule type="expression" dxfId="0" priority="18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Ivana</dc:creator>
  <cp:keywords/>
  <dc:description/>
  <cp:lastModifiedBy>Mirjana Babić</cp:lastModifiedBy>
  <cp:revision/>
  <cp:lastPrinted>2025-10-17T09:11:03Z</cp:lastPrinted>
  <dcterms:created xsi:type="dcterms:W3CDTF">2016-11-01T03:33:07Z</dcterms:created>
  <dcterms:modified xsi:type="dcterms:W3CDTF">2025-10-17T09:11:52Z</dcterms:modified>
  <cp:category/>
  <cp:contentStatus/>
</cp:coreProperties>
</file>