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KOLOVOZ" sheetId="1" r:id="rId1"/>
  </sheets>
  <definedNames>
    <definedName name="rngInvoice">KOLOVOZ!#REF!</definedName>
    <definedName name="Br_fakture">#REF!</definedName>
    <definedName name="NazivTvrtke">KOLOVOZ!#REF!</definedName>
    <definedName name="PojedinostiOBrFakture">"PojedinostiOFakturi[Br fakture]"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<sst xmlns="http://schemas.openxmlformats.org/spreadsheetml/2006/main" count="68" uniqueCount="48">
  <si>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</si>
  <si>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</si>
  <si>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</si>
  <si>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</si>
  <si>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</si>
  <si>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</si>
  <si>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</si>
  <si>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</si>
  <si>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</si>
  <si>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JAVNA OBJAVA INFORMACIJA O TROŠENJU SREDSTAVA - KOLOVOZ 2025.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</si>
  <si>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</si>
  <si>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</si>
  <si>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</si>
  <si>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</si>
  <si>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</si>
  <si>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</si>
  <si>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redovan rad za 7/2025</t>
  </si>
  <si>
    <t>POMOĆNICI U NASTAVI</t>
  </si>
  <si>
    <t>PRIPRAVNICI</t>
  </si>
  <si>
    <t>3121 Ostali rashodi za zaposlene</t>
  </si>
  <si>
    <t>3132 Doprinosi za obvezno zdravstveno osiguranje</t>
  </si>
  <si>
    <t>3212 Naknade za prijevoz</t>
  </si>
  <si>
    <t>3211 Službena putovanja</t>
  </si>
  <si>
    <t>PIVSKA TVRĐA J.D.O.O</t>
  </si>
  <si>
    <t>SINJ</t>
  </si>
  <si>
    <t>3221 Uredski materijal i ostali materijalni rashodi</t>
  </si>
  <si>
    <t>BROSS TRADE d.o.o.</t>
  </si>
  <si>
    <t>SPLIT</t>
  </si>
  <si>
    <t>3222 Materijal i sirovine</t>
  </si>
  <si>
    <t>Vindija d.d.</t>
  </si>
  <si>
    <t>Varaždin</t>
  </si>
  <si>
    <t>BABIĆ PEKARA d.o.o.</t>
  </si>
  <si>
    <t>INA-INDUSTRIJA NAFTE d.d.</t>
  </si>
  <si>
    <t>ZAGREB</t>
  </si>
  <si>
    <t>3223 Energija</t>
  </si>
  <si>
    <t>TERMIN D.O.O.</t>
  </si>
  <si>
    <t>IMOTSKI</t>
  </si>
  <si>
    <t>3224 Materijal i dijelovi za tekuće i investicijsko održavanje</t>
  </si>
  <si>
    <t>EXTRAMETAL d.o.o.</t>
  </si>
  <si>
    <t>Odvjetničko društvo PRIMORAC i PARTNERI d.o.o.</t>
  </si>
  <si>
    <t>3237 Intelektualne i osobne usluge</t>
  </si>
  <si>
    <t>ZAGREBAČKA BANKA D.D.</t>
  </si>
  <si>
    <t>3431 Bankarske usluge i usluge platnog prometa</t>
  </si>
  <si>
    <t>Troškovi za individualni prijevoz roditelja-pratitelja</t>
  </si>
  <si>
    <t>3721 Naknade građanima i kućanstvima u novcu</t>
  </si>
  <si>
    <t>PIVSKA TVRĐA J.D.O.O.</t>
  </si>
  <si>
    <t>3812 Tekuće donacije u naravi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</si>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</sst>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b/>
      <sz val="12"/>
      <color theme="4" tint="-0.499984740745262"/>
      <name val="Calibri"/>
      <charset val="238"/>
      <scheme val="min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2" tint="-0.749961851863155"/>
      <name val="Calibri"/>
      <charset val="238"/>
      <scheme val="minor"/>
    </font>
    <font>
      <sz val="11"/>
      <color rgb="FF00000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 wrapText="1"/>
    </xf>
    <xf numFmtId="0" fontId="0" fillId="8" borderId="5" applyNumberFormat="0" applyFont="0" applyAlignment="0" applyProtection="0"/>
    <xf numFmtId="0" fontId="15" fillId="0" borderId="0" applyNumberFormat="0" applyFill="0" applyBorder="0" applyAlignment="0" applyProtection="0"/>
    <xf numFmtId="0" fontId="3" fillId="4" borderId="1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Protection="0">
      <alignment vertical="center"/>
    </xf>
    <xf numFmtId="0" fontId="18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9" fillId="0" borderId="0" applyFill="0" applyBorder="0" applyProtection="0">
      <alignment horizontal="left" vertical="center"/>
    </xf>
    <xf numFmtId="0" fontId="20" fillId="9" borderId="6" applyNumberFormat="0" applyAlignment="0" applyProtection="0"/>
    <xf numFmtId="0" fontId="21" fillId="10" borderId="7" applyNumberFormat="0" applyAlignment="0" applyProtection="0"/>
    <xf numFmtId="0" fontId="22" fillId="10" borderId="6" applyNumberFormat="0" applyAlignment="0" applyProtection="0"/>
    <xf numFmtId="0" fontId="23" fillId="11" borderId="8" applyNumberFormat="0" applyAlignment="0" applyProtection="0"/>
    <xf numFmtId="0" fontId="24" fillId="0" borderId="9" applyNumberFormat="0" applyFill="0" applyAlignment="0" applyProtection="0"/>
    <xf numFmtId="0" fontId="25" fillId="0" borderId="10" applyNumberFormat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5" fillId="6" borderId="0" applyNumberFormat="0" applyBorder="0" applyAlignment="0" applyProtection="0"/>
    <xf numFmtId="0" fontId="29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29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29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29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2" borderId="0" xfId="0" applyFont="1" applyFill="1">
      <alignment vertical="top" wrapText="1"/>
    </xf>
    <xf numFmtId="0" fontId="3" fillId="3" borderId="1" xfId="10" applyFill="1" applyAlignment="1" applyProtection="1">
      <alignment horizontal="center" vertical="center" wrapText="1"/>
    </xf>
    <xf numFmtId="0" fontId="3" fillId="4" borderId="1" xfId="10" applyAlignment="1" applyProtection="1">
      <alignment vertical="top" wrapText="1"/>
    </xf>
    <xf numFmtId="0" fontId="4" fillId="5" borderId="2" xfId="28" applyFont="1" applyFill="1" applyBorder="1" applyAlignment="1">
      <alignment horizontal="left" vertical="center" wrapText="1"/>
    </xf>
    <xf numFmtId="0" fontId="4" fillId="5" borderId="3" xfId="28" applyFont="1" applyFill="1" applyBorder="1" applyAlignment="1">
      <alignment horizontal="center" vertical="center" wrapText="1"/>
    </xf>
    <xf numFmtId="0" fontId="5" fillId="6" borderId="0" xfId="28" applyAlignment="1" applyProtection="1">
      <alignment vertical="top" wrapText="1"/>
    </xf>
    <xf numFmtId="0" fontId="4" fillId="5" borderId="0" xfId="28" applyFont="1" applyFill="1" applyAlignment="1">
      <alignment horizontal="left" vertical="center" wrapText="1"/>
    </xf>
    <xf numFmtId="0" fontId="4" fillId="5" borderId="0" xfId="28" applyFont="1" applyFill="1" applyAlignment="1">
      <alignment horizontal="center" vertical="center" wrapText="1"/>
    </xf>
    <xf numFmtId="0" fontId="6" fillId="0" borderId="0" xfId="12" applyFont="1" applyBorder="1" applyAlignment="1" applyProtection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0" xfId="12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10" fillId="7" borderId="0" xfId="0" applyNumberFormat="1" applyFont="1" applyFill="1" applyBorder="1" applyAlignment="1">
      <alignment horizontal="center" vertical="center"/>
    </xf>
    <xf numFmtId="176" fontId="10" fillId="7" borderId="0" xfId="0" applyNumberFormat="1" applyFont="1" applyFill="1" applyBorder="1" applyAlignment="1">
      <alignment horizontal="center" vertical="center"/>
    </xf>
    <xf numFmtId="176" fontId="10" fillId="7" borderId="0" xfId="0" applyNumberFormat="1" applyFont="1" applyFill="1" applyBorder="1" applyAlignment="1">
      <alignment horizontal="center" vertical="center" wrapText="1"/>
    </xf>
    <xf numFmtId="178" fontId="10" fillId="3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1" fillId="7" borderId="0" xfId="0" applyNumberFormat="1" applyFont="1" applyFill="1" applyAlignment="1">
      <alignment horizontal="center" vertical="center" wrapText="1"/>
    </xf>
    <xf numFmtId="0" fontId="11" fillId="7" borderId="0" xfId="0" applyNumberFormat="1" applyFont="1" applyFill="1" applyAlignment="1">
      <alignment horizontal="center" vertical="center"/>
    </xf>
    <xf numFmtId="176" fontId="11" fillId="7" borderId="0" xfId="0" applyNumberFormat="1" applyFont="1" applyFill="1" applyAlignment="1">
      <alignment horizontal="center" vertical="center"/>
    </xf>
    <xf numFmtId="0" fontId="12" fillId="7" borderId="0" xfId="0" applyNumberFormat="1" applyFont="1" applyFill="1" applyBorder="1" applyAlignment="1">
      <alignment horizontal="center" vertical="center"/>
    </xf>
    <xf numFmtId="176" fontId="12" fillId="7" borderId="0" xfId="0" applyNumberFormat="1" applyFont="1" applyFill="1" applyBorder="1" applyAlignment="1">
      <alignment horizontal="center" vertical="center"/>
    </xf>
    <xf numFmtId="178" fontId="12" fillId="3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font>
        <name val="Calibri"/>
        <scheme val="none"/>
        <charset val="238"/>
        <family val="2"/>
        <strike val="0"/>
        <u val="none"/>
        <sz val="11"/>
      </font>
      <numFmt numFmtId="0" formatCode="General"/>
      <fill>
        <patternFill patternType="solid">
          <bgColor theme="2"/>
        </patternFill>
      </fill>
      <alignment horizontal="center"/>
    </dxf>
    <dxf>
      <font>
        <name val="Calibri"/>
        <scheme val="none"/>
        <charset val="238"/>
        <family val="2"/>
        <strike val="0"/>
        <u val="none"/>
        <sz val="11"/>
      </font>
      <numFmt numFmtId="0" formatCode="General"/>
      <fill>
        <patternFill patternType="solid">
          <bgColor theme="2"/>
        </patternFill>
      </fill>
      <alignment horizontal="center" vertical="center"/>
    </dxf>
    <dxf>
      <font>
        <name val="Calibri"/>
        <scheme val="none"/>
        <charset val="238"/>
        <family val="2"/>
        <strike val="0"/>
        <u val="none"/>
        <sz val="11"/>
      </font>
      <numFmt numFmtId="176" formatCode="_-* #,##0.00\ &quot;kn&quot;_-;\-* #,##0.00\ &quot;kn&quot;_-;_-* &quot;-&quot;??\ &quot;kn&quot;_-;_-@_-"/>
      <fill>
        <patternFill patternType="solid">
          <bgColor theme="2"/>
        </patternFill>
      </fill>
      <alignment horizontal="center" vertical="center"/>
    </dxf>
    <dxf>
      <font>
        <name val="Calibri"/>
        <scheme val="none"/>
        <charset val="238"/>
        <family val="2"/>
        <strike val="0"/>
        <u val="none"/>
        <sz val="11"/>
      </font>
      <numFmt numFmtId="176" formatCode="_-* #,##0.00\ &quot;kn&quot;_-;\-* #,##0.00\ &quot;kn&quot;_-;_-* &quot;-&quot;??\ &quot;kn&quot;_-;_-@_-"/>
      <fill>
        <patternFill patternType="solid">
          <bgColor theme="2"/>
        </patternFill>
      </fill>
      <alignment horizontal="center" vertical="center"/>
    </dxf>
    <dxf>
      <font>
        <name val="Calibri"/>
        <scheme val="none"/>
        <charset val="238"/>
        <family val="2"/>
        <strike val="0"/>
        <u val="none"/>
        <sz val="11"/>
      </font>
      <numFmt numFmtId="178" formatCode="_-* #,##0.00\ _k_n_-;\-* #,##0.00\ _k_n_-;_-* &quot;-&quot;??\ _k_n_-;_-@_-"/>
      <fill>
        <patternFill patternType="solid">
          <bgColor theme="2" tint="-0.499984740745262"/>
        </patternFill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2681CC5-316B-4283-A5B6-635A8521DE15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7:E29">
  <autoFilter xmlns:etc="http://www.wps.cn/officeDocument/2017/etCustomData" ref="A7:E29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IFERROR(INDEX(#REF!,SMALL(IF(#REF!=rngInvoice,ROW(#REF!)-ROW(#REF!)),ROW(1:1)),MATCH($A$7,#REF!,0)),"")</calculatedColumnFormula>
    </tableColumn>
    <tableColumn id="8" name="OIB primatelja" dataDxfId="1">
      <calculatedColumnFormula array="1">IFERROR(INDEX(#REF!,SMALL(IF(#REF!=rngInvoice,ROW(#REF!)-ROW(#REF!)),ROW(1:1)),MATCH($B$7,#REF!,0)),"")</calculatedColumnFormula>
    </tableColumn>
    <tableColumn id="10" name="Sjedište primatelja" dataDxfId="2">
      <calculatedColumnFormula array="1">IFERROR(INDEX(#REF!,SMALL(IF(#REF!=rngInvoice,ROW(#REF!)-ROW(#REF!)),ROW(1:1)),MATCH($C$7,#REF!,0)),"")</calculatedColumnFormula>
    </tableColumn>
    <tableColumn id="3" name="Vrsta rashoda i izdatka" dataDxfId="3"/>
    <tableColumn id="11" name="Iznos" dataDxfId="4" totalsRowFunction="count">
      <calculatedColumnFormula>IFERROR((A8*B8)-C8,"")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 autoPageBreaks="0"/>
  </sheetPr>
  <dimension ref="A1:G29"/>
  <sheetViews>
    <sheetView showGridLines="0" tabSelected="1" workbookViewId="0">
      <selection activeCell="B10" sqref="B10"/>
    </sheetView>
  </sheetViews>
  <sheetFormatPr defaultColWidth="9" defaultRowHeight="33.95" customHeight="1" outlineLevelCol="6"/>
  <cols>
    <col min="1" max="1" width="37.1428571428571" style="4" customWidth="1"/>
    <col min="2" max="2" width="24.7142857142857" style="4" customWidth="1"/>
    <col min="3" max="3" width="27.5714285714286" style="4" customWidth="1"/>
    <col min="4" max="4" width="31.5714285714286" style="4" customWidth="1"/>
    <col min="5" max="5" width="21.4285714285714" style="4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57.95" customHeight="1" spans="1:6">
      <c r="A1" s="7" t="s">
        <v>0</v>
      </c>
      <c r="B1" s="7"/>
      <c r="C1" s="7"/>
      <c r="D1" s="7"/>
      <c r="E1" s="7"/>
      <c r="F1" s="8"/>
    </row>
    <row r="2" ht="37.5" customHeight="1" spans="1:6">
      <c r="A2" s="9" t="s">
        <v>1</v>
      </c>
      <c r="B2" s="9"/>
      <c r="C2" s="9" t="s">
        <v>2</v>
      </c>
      <c r="D2" s="10" t="s">
        <v>3</v>
      </c>
      <c r="E2" s="10"/>
      <c r="F2" s="11"/>
    </row>
    <row r="3" ht="47.25" customHeight="1" spans="1:6">
      <c r="A3" s="12" t="s">
        <v>4</v>
      </c>
      <c r="B3" s="12"/>
      <c r="C3" s="12" t="s">
        <v>5</v>
      </c>
      <c r="D3" s="13" t="s">
        <v>6</v>
      </c>
      <c r="E3" s="13"/>
      <c r="F3" s="11"/>
    </row>
    <row r="4" ht="17.25" customHeight="1" spans="1:5">
      <c r="A4" s="14" t="s">
        <v>7</v>
      </c>
      <c r="B4" s="15"/>
      <c r="C4" s="16"/>
      <c r="D4" s="16"/>
      <c r="E4" s="16"/>
    </row>
    <row r="5" ht="25.5" customHeight="1" spans="1:5">
      <c r="A5" s="14" t="s">
        <v>8</v>
      </c>
      <c r="B5" s="15"/>
      <c r="C5" s="16"/>
      <c r="D5" s="16"/>
      <c r="E5" s="16"/>
    </row>
    <row r="6" ht="44.1" customHeight="1" spans="1:5">
      <c r="A6" s="17" t="s">
        <v>9</v>
      </c>
      <c r="B6" s="17"/>
      <c r="C6" s="17"/>
      <c r="D6" s="17"/>
      <c r="E6" s="17"/>
    </row>
    <row r="7" s="1" customFormat="1" customHeight="1" spans="1:7">
      <c r="A7" s="18" t="s">
        <v>10</v>
      </c>
      <c r="B7" s="18" t="s">
        <v>11</v>
      </c>
      <c r="C7" s="18" t="s">
        <v>12</v>
      </c>
      <c r="D7" s="18" t="s">
        <v>13</v>
      </c>
      <c r="E7" s="18" t="s">
        <v>14</v>
      </c>
      <c r="G7" s="19"/>
    </row>
    <row r="8" s="1" customFormat="1" ht="33.75" customHeight="1" spans="1:7">
      <c r="A8" s="20" t="s">
        <v>15</v>
      </c>
      <c r="B8" s="20"/>
      <c r="C8" s="21"/>
      <c r="D8" s="22" t="s">
        <v>16</v>
      </c>
      <c r="E8" s="23">
        <v>107242.5</v>
      </c>
      <c r="G8" s="19"/>
    </row>
    <row r="9" s="1" customFormat="1" ht="33.75" customHeight="1" spans="1:7">
      <c r="A9" s="20" t="s">
        <v>17</v>
      </c>
      <c r="B9" s="20"/>
      <c r="C9" s="20"/>
      <c r="D9" s="22" t="s">
        <v>16</v>
      </c>
      <c r="E9" s="23">
        <v>6387.01</v>
      </c>
      <c r="G9" s="19"/>
    </row>
    <row r="10" s="1" customFormat="1" ht="33.75" customHeight="1" spans="1:7">
      <c r="A10" s="20" t="s">
        <v>18</v>
      </c>
      <c r="B10" s="20" t="str" cm="1">
        <f t="array" ref="B10">IFERROR(INDEX(#REF!,SMALL(IF(#REF!=rngInvoice,ROW(#REF!)-ROW(#REF!)),ROW(3:3)),MATCH($B$7,#REF!,0)),"")</f>
        <v/>
      </c>
      <c r="C10" s="21" t="str" cm="1">
        <f t="array" ref="C10">IFERROR(INDEX(#REF!,SMALL(IF(#REF!=rngInvoice,ROW(#REF!)-ROW(#REF!)),ROW(3:3)),MATCH($C$7,#REF!,0)),"")</f>
        <v/>
      </c>
      <c r="D10" s="22" t="s">
        <v>16</v>
      </c>
      <c r="E10" s="23">
        <v>1801.15</v>
      </c>
      <c r="G10" s="19"/>
    </row>
    <row r="11" s="1" customFormat="1" ht="33.75" customHeight="1" spans="1:7">
      <c r="A11" s="20" t="s">
        <v>15</v>
      </c>
      <c r="B11" s="21" t="str" cm="1">
        <f t="array" ref="B11">IFERROR(INDEX(#REF!,SMALL(IF(#REF!=rngInvoice,ROW(#REF!)-ROW(#REF!)),ROW(4:4)),MATCH($C$7,#REF!,0)),"")</f>
        <v/>
      </c>
      <c r="C11" s="21" t="str" cm="1">
        <f t="array" ref="C11">IFERROR(INDEX(#REF!,SMALL(IF(#REF!=rngInvoice,ROW(#REF!)-ROW(#REF!)),ROW(4:4)),MATCH($C$7,#REF!,0)),"")</f>
        <v/>
      </c>
      <c r="D11" s="22" t="s">
        <v>19</v>
      </c>
      <c r="E11" s="23">
        <v>3511.73</v>
      </c>
      <c r="G11" s="19"/>
    </row>
    <row r="12" s="1" customFormat="1" ht="33.75" customHeight="1" spans="1:7">
      <c r="A12" s="20" t="s">
        <v>17</v>
      </c>
      <c r="B12" s="20" t="str" cm="1">
        <f t="array" ref="B12">IFERROR(INDEX(#REF!,SMALL(IF(#REF!=rngInvoice,ROW(#REF!)-ROW(#REF!)),ROW(5:5)),MATCH($B$7,#REF!,0)),"")</f>
        <v/>
      </c>
      <c r="C12" s="21" t="str" cm="1">
        <f t="array" ref="C12">IFERROR(INDEX(#REF!,SMALL(IF(#REF!=rngInvoice,ROW(#REF!)-ROW(#REF!)),ROW(5:5)),MATCH($C$7,#REF!,0)),"")</f>
        <v/>
      </c>
      <c r="D12" s="22" t="s">
        <v>20</v>
      </c>
      <c r="E12" s="23">
        <v>1053.85</v>
      </c>
      <c r="G12" s="19"/>
    </row>
    <row r="13" s="1" customFormat="1" ht="33.75" customHeight="1" spans="1:7">
      <c r="A13" s="20" t="s">
        <v>18</v>
      </c>
      <c r="B13" s="20" t="str" cm="1">
        <f t="array" ref="B13">IFERROR(INDEX(#REF!,SMALL(IF(#REF!=rngInvoice,ROW(#REF!)-ROW(#REF!)),ROW(5:5)),MATCH($B$7,#REF!,0)),"")</f>
        <v/>
      </c>
      <c r="C13" s="21" t="str" cm="1">
        <f t="array" ref="C13">IFERROR(INDEX(#REF!,SMALL(IF(#REF!=rngInvoice,ROW(#REF!)-ROW(#REF!)),ROW(5:5)),MATCH($C$7,#REF!,0)),"")</f>
        <v/>
      </c>
      <c r="D13" s="22" t="s">
        <v>20</v>
      </c>
      <c r="E13" s="23">
        <v>297.19</v>
      </c>
      <c r="G13" s="19"/>
    </row>
    <row r="14" s="1" customFormat="1" ht="33.75" customHeight="1" spans="1:7">
      <c r="A14" s="20" t="s">
        <v>15</v>
      </c>
      <c r="B14" s="20" t="str">
        <f t="array" ref="B14">IFERROR(INDEX(#REF!,SMALL(IF(#REF!=rngInvoice,ROW(#REF!)-ROW(#REF!)),ROW(1:1)),MATCH($B$7,#REF!,0)),"")</f>
        <v/>
      </c>
      <c r="C14" s="21" t="str">
        <f t="array" ref="C14">IFERROR(INDEX(#REF!,SMALL(IF(#REF!=rngInvoice,ROW(#REF!)-ROW(#REF!)),ROW(1:1)),MATCH($C$7,#REF!,0)),"")</f>
        <v/>
      </c>
      <c r="D14" s="22" t="s">
        <v>20</v>
      </c>
      <c r="E14" s="23">
        <v>17913.41</v>
      </c>
      <c r="G14" s="19"/>
    </row>
    <row r="15" s="2" customFormat="1" ht="40.5" customHeight="1" spans="1:5">
      <c r="A15" s="20" t="s">
        <v>15</v>
      </c>
      <c r="B15" s="20" t="str">
        <f t="array" ref="B15">IFERROR(INDEX(#REF!,SMALL(IF(#REF!=rngInvoice,ROW(#REF!)-ROW(#REF!)),ROW(6:6)),MATCH($B$7,#REF!,0)),"")</f>
        <v/>
      </c>
      <c r="C15" s="21"/>
      <c r="D15" s="22" t="s">
        <v>21</v>
      </c>
      <c r="E15" s="24">
        <v>354.22</v>
      </c>
    </row>
    <row r="16" s="2" customFormat="1" ht="40.5" customHeight="1" spans="1:5">
      <c r="A16" s="20" t="s">
        <v>18</v>
      </c>
      <c r="B16" s="20" t="str" cm="1">
        <f t="array" ref="B16">IFERROR(INDEX(#REF!,SMALL(IF(#REF!=rngInvoice,ROW(#REF!)-ROW(#REF!)),ROW(10:10)),MATCH($B$7,#REF!,0)),"")</f>
        <v/>
      </c>
      <c r="C16" s="21" t="str" cm="1">
        <f t="array" ref="C16">IFERROR(INDEX(#REF!,SMALL(IF(#REF!=rngInvoice,ROW(#REF!)-ROW(#REF!)),ROW(10:10)),MATCH($C$7,#REF!,0)),"")</f>
        <v/>
      </c>
      <c r="D16" s="22" t="s">
        <v>21</v>
      </c>
      <c r="E16" s="23">
        <v>8.64</v>
      </c>
    </row>
    <row r="17" s="2" customFormat="1" ht="40.5" customHeight="1" spans="1:5">
      <c r="A17" s="20" t="s">
        <v>15</v>
      </c>
      <c r="B17" s="20" t="str" cm="1">
        <f t="array" ref="B17">IFERROR(INDEX(#REF!,SMALL(IF(#REF!=rngInvoice,ROW(#REF!)-ROW(#REF!)),ROW(10:10)),MATCH($B$7,#REF!,0)),"")</f>
        <v/>
      </c>
      <c r="C17" s="21" t="str" cm="1">
        <f t="array" ref="C17">IFERROR(INDEX(#REF!,SMALL(IF(#REF!=rngInvoice,ROW(#REF!)-ROW(#REF!)),ROW(10:10)),MATCH($C$7,#REF!,0)),"")</f>
        <v/>
      </c>
      <c r="D17" s="22" t="s">
        <v>22</v>
      </c>
      <c r="E17" s="23">
        <v>1095.1</v>
      </c>
    </row>
    <row r="18" s="1" customFormat="1" ht="40.5" customHeight="1" spans="1:7">
      <c r="A18" s="25" t="s">
        <v>23</v>
      </c>
      <c r="B18" s="25">
        <v>38720825556</v>
      </c>
      <c r="C18" s="25" t="s">
        <v>24</v>
      </c>
      <c r="D18" s="22" t="s">
        <v>25</v>
      </c>
      <c r="E18" s="23">
        <v>299.65</v>
      </c>
      <c r="G18" s="19"/>
    </row>
    <row r="19" s="1" customFormat="1" ht="40.5" customHeight="1" spans="1:7">
      <c r="A19" s="25" t="s">
        <v>26</v>
      </c>
      <c r="B19" s="26">
        <v>83598114879</v>
      </c>
      <c r="C19" s="26" t="s">
        <v>27</v>
      </c>
      <c r="D19" s="22" t="s">
        <v>28</v>
      </c>
      <c r="E19" s="23">
        <v>592.57</v>
      </c>
      <c r="G19" s="19"/>
    </row>
    <row r="20" s="1" customFormat="1" ht="40.5" customHeight="1" spans="1:7">
      <c r="A20" s="25" t="s">
        <v>29</v>
      </c>
      <c r="B20" s="26">
        <v>44138062462</v>
      </c>
      <c r="C20" s="26" t="s">
        <v>30</v>
      </c>
      <c r="D20" s="22" t="s">
        <v>28</v>
      </c>
      <c r="E20" s="23">
        <v>1202.21</v>
      </c>
      <c r="G20" s="19"/>
    </row>
    <row r="21" s="1" customFormat="1" ht="40.5" customHeight="1" spans="1:7">
      <c r="A21" s="25" t="s">
        <v>31</v>
      </c>
      <c r="B21" s="26">
        <v>59369289798</v>
      </c>
      <c r="C21" s="25" t="s">
        <v>27</v>
      </c>
      <c r="D21" s="22" t="s">
        <v>28</v>
      </c>
      <c r="E21" s="23">
        <v>1039.5</v>
      </c>
      <c r="G21" s="19"/>
    </row>
    <row r="22" s="1" customFormat="1" ht="40.5" customHeight="1" spans="1:7">
      <c r="A22" s="25" t="s">
        <v>32</v>
      </c>
      <c r="B22" s="25">
        <v>27759560625</v>
      </c>
      <c r="C22" s="26" t="s">
        <v>33</v>
      </c>
      <c r="D22" s="22" t="s">
        <v>34</v>
      </c>
      <c r="E22" s="23">
        <v>7.1</v>
      </c>
      <c r="G22" s="19"/>
    </row>
    <row r="23" s="1" customFormat="1" ht="40.5" customHeight="1" spans="1:7">
      <c r="A23" s="25" t="s">
        <v>35</v>
      </c>
      <c r="B23" s="25">
        <v>54229813516</v>
      </c>
      <c r="C23" s="25" t="s">
        <v>36</v>
      </c>
      <c r="D23" s="22" t="s">
        <v>37</v>
      </c>
      <c r="E23" s="23">
        <v>671.75</v>
      </c>
      <c r="G23" s="19"/>
    </row>
    <row r="24" s="1" customFormat="1" ht="40.5" customHeight="1" spans="1:7">
      <c r="A24" s="26" t="s">
        <v>38</v>
      </c>
      <c r="B24" s="25">
        <v>78288512715</v>
      </c>
      <c r="C24" s="25" t="s">
        <v>24</v>
      </c>
      <c r="D24" s="22" t="s">
        <v>37</v>
      </c>
      <c r="E24" s="23">
        <v>81.15</v>
      </c>
      <c r="G24" s="19"/>
    </row>
    <row r="25" s="1" customFormat="1" ht="40.5" customHeight="1" spans="1:7">
      <c r="A25" s="25" t="s">
        <v>39</v>
      </c>
      <c r="B25" s="25">
        <v>73118313420</v>
      </c>
      <c r="C25" s="25" t="s">
        <v>27</v>
      </c>
      <c r="D25" s="22" t="s">
        <v>40</v>
      </c>
      <c r="E25" s="23">
        <v>93.75</v>
      </c>
      <c r="G25" s="19"/>
    </row>
    <row r="26" s="1" customFormat="1" ht="36.75" customHeight="1" spans="1:7">
      <c r="A26" s="25" t="s">
        <v>41</v>
      </c>
      <c r="B26" s="25">
        <v>92963223473</v>
      </c>
      <c r="C26" s="25" t="s">
        <v>33</v>
      </c>
      <c r="D26" s="22" t="s">
        <v>42</v>
      </c>
      <c r="E26" s="23">
        <v>60.23</v>
      </c>
      <c r="G26" s="19"/>
    </row>
    <row r="27" s="1" customFormat="1" ht="36.75" customHeight="1" spans="1:7">
      <c r="A27" s="27" t="s">
        <v>43</v>
      </c>
      <c r="B27" s="28" t="str" cm="1">
        <f t="array" ref="B27">IFERROR(INDEX(#REF!,SMALL(IF(#REF!=rngInvoice,ROW(#REF!)-ROW(#REF!)),ROW(20:20)),MATCH($B$7,#REF!,0)),"")</f>
        <v/>
      </c>
      <c r="C27" s="29" t="str" cm="1">
        <f t="array" ref="C27">IFERROR(INDEX(#REF!,SMALL(IF(#REF!=rngInvoice,ROW(#REF!)-ROW(#REF!)),ROW(20:20)),MATCH($C$7,#REF!,0)),"")</f>
        <v/>
      </c>
      <c r="D27" s="22" t="s">
        <v>44</v>
      </c>
      <c r="E27" s="23">
        <v>8.8</v>
      </c>
      <c r="G27" s="19"/>
    </row>
    <row r="28" s="1" customFormat="1" ht="36.75" customHeight="1" spans="1:7">
      <c r="A28" s="26" t="s">
        <v>45</v>
      </c>
      <c r="B28" s="25">
        <v>38720825556</v>
      </c>
      <c r="C28" s="25" t="s">
        <v>24</v>
      </c>
      <c r="D28" s="22" t="s">
        <v>46</v>
      </c>
      <c r="E28" s="23">
        <v>881.97</v>
      </c>
      <c r="G28" s="19"/>
    </row>
    <row r="29" s="3" customFormat="1" customHeight="1" spans="1:7">
      <c r="A29" s="30" t="s">
        <v>47</v>
      </c>
      <c r="B29" s="30"/>
      <c r="C29" s="31"/>
      <c r="D29" s="31"/>
      <c r="E29" s="32">
        <v>144603.48</v>
      </c>
      <c r="G29" s="33"/>
    </row>
  </sheetData>
  <sheetProtection selectLockedCells="1"/>
  <mergeCells count="6">
    <mergeCell ref="A1:E1"/>
    <mergeCell ref="A2:B2"/>
    <mergeCell ref="D2:E2"/>
    <mergeCell ref="A3:B3"/>
    <mergeCell ref="D3:E3"/>
    <mergeCell ref="A6:E6"/>
  </mergeCells>
  <conditionalFormatting sqref="D12:D13">
    <cfRule type="expression" dxfId="5" priority="4">
      <formula>MOD(ROW(),2)=0</formula>
    </cfRule>
  </conditionalFormatting>
  <conditionalFormatting sqref="E8:E29">
    <cfRule type="expression" dxfId="6" priority="17">
      <formula>MOD(ROW(),2)=0</formula>
    </cfRule>
    <cfRule type="expression" dxfId="7" priority="18">
      <formula>MOD(ROW(),2)=1</formula>
    </cfRule>
  </conditionalFormatting>
  <conditionalFormatting sqref="A8:D11;A12:C13;A29:D29;D18:D28">
    <cfRule type="expression" dxfId="5" priority="38">
      <formula>MOD(ROW(),2)=0</formula>
    </cfRule>
  </conditionalFormatting>
  <conditionalFormatting sqref="A14:D17">
    <cfRule type="expression" dxfId="5" priority="19">
      <formula>MOD(ROW(),2)=0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KOLOVOZ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Ana Babić</cp:lastModifiedBy>
  <dcterms:created xsi:type="dcterms:W3CDTF">2016-11-01T03:33:00Z</dcterms:created>
  <cp:lastPrinted>2025-09-12T07:34:00Z</cp:lastPrinted>
  <dcterms:modified xsi:type="dcterms:W3CDTF">2025-09-12T07:53:40Z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1C29FFF8E0CD488A8CA6F16546B76117_12</vt:lpwstr>
  </property>
  <property fmtid="{D5CDD505-2E9C-101B-9397-08002B2CF9AE}" pid="3" name="KSOProductBuildVer">
    <vt:lpwstr>1033-12.2.0.22549</vt:lpwstr>
  </property>
</Properties>
</file>