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C9\Desktop\"/>
    </mc:Choice>
  </mc:AlternateContent>
  <xr:revisionPtr revIDLastSave="0" documentId="13_ncr:1_{6033C801-4962-4F87-8CE7-7C5852B8148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19440" windowHeight="1116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F340" i="9"/>
  <c r="E340" i="9"/>
  <c r="B340" i="9" s="1"/>
  <c r="F339" i="9"/>
  <c r="F338" i="9"/>
  <c r="F337" i="9"/>
  <c r="F336" i="9"/>
  <c r="H335" i="9"/>
  <c r="G335" i="9"/>
  <c r="F335" i="9"/>
  <c r="E335" i="9"/>
  <c r="B335" i="9" s="1"/>
  <c r="F334" i="9"/>
  <c r="H333" i="9"/>
  <c r="G333" i="9"/>
  <c r="E333" i="9" s="1"/>
  <c r="B333" i="9" s="1"/>
  <c r="F333" i="9"/>
  <c r="H332" i="9"/>
  <c r="G332" i="9"/>
  <c r="F332" i="9"/>
  <c r="E332" i="9"/>
  <c r="B332" i="9" s="1"/>
  <c r="H331" i="9"/>
  <c r="G331" i="9"/>
  <c r="F331" i="9"/>
  <c r="E331" i="9"/>
  <c r="B331" i="9" s="1"/>
  <c r="H330" i="9"/>
  <c r="G330" i="9"/>
  <c r="E330" i="9" s="1"/>
  <c r="B330" i="9" s="1"/>
  <c r="F330" i="9"/>
  <c r="H329" i="9"/>
  <c r="G329" i="9"/>
  <c r="F329" i="9"/>
  <c r="H328" i="9"/>
  <c r="G328" i="9"/>
  <c r="F328" i="9"/>
  <c r="E328" i="9"/>
  <c r="B328" i="9" s="1"/>
  <c r="H327" i="9"/>
  <c r="G327" i="9"/>
  <c r="F327" i="9"/>
  <c r="H326" i="9"/>
  <c r="G326" i="9"/>
  <c r="E326" i="9" s="1"/>
  <c r="B326" i="9" s="1"/>
  <c r="F326" i="9"/>
  <c r="H325" i="9"/>
  <c r="E325" i="9" s="1"/>
  <c r="B325" i="9" s="1"/>
  <c r="G325" i="9"/>
  <c r="F325" i="9"/>
  <c r="H324" i="9"/>
  <c r="G324" i="9"/>
  <c r="E324" i="9" s="1"/>
  <c r="B324" i="9" s="1"/>
  <c r="F324" i="9"/>
  <c r="H323" i="9"/>
  <c r="E323" i="9" s="1"/>
  <c r="G323" i="9"/>
  <c r="F323" i="9"/>
  <c r="B323" i="9"/>
  <c r="H322" i="9"/>
  <c r="E322" i="9" s="1"/>
  <c r="B322" i="9" s="1"/>
  <c r="G322" i="9"/>
  <c r="F322" i="9"/>
  <c r="H321" i="9"/>
  <c r="E321" i="9" s="1"/>
  <c r="G321" i="9"/>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H312" i="9"/>
  <c r="G312" i="9"/>
  <c r="E312" i="9" s="1"/>
  <c r="B312" i="9" s="1"/>
  <c r="F312" i="9"/>
  <c r="H311" i="9"/>
  <c r="G311" i="9"/>
  <c r="F311" i="9"/>
  <c r="F310" i="9"/>
  <c r="F309" i="9"/>
  <c r="F308" i="9"/>
  <c r="H307" i="9"/>
  <c r="G307" i="9"/>
  <c r="E307" i="9" s="1"/>
  <c r="B307" i="9" s="1"/>
  <c r="F307" i="9"/>
  <c r="F306" i="9"/>
  <c r="H305" i="9"/>
  <c r="E305" i="9" s="1"/>
  <c r="B305" i="9" s="1"/>
  <c r="G305" i="9"/>
  <c r="F305" i="9"/>
  <c r="H304" i="9"/>
  <c r="G304" i="9"/>
  <c r="F304" i="9"/>
  <c r="E304" i="9"/>
  <c r="B304" i="9" s="1"/>
  <c r="H303" i="9"/>
  <c r="G303" i="9"/>
  <c r="E303" i="9" s="1"/>
  <c r="B303" i="9" s="1"/>
  <c r="F303" i="9"/>
  <c r="F302" i="9"/>
  <c r="F301" i="9"/>
  <c r="F298" i="9" s="1"/>
  <c r="F300" i="9"/>
  <c r="F299" i="9"/>
  <c r="F297" i="9"/>
  <c r="L296" i="9"/>
  <c r="F296" i="9" s="1"/>
  <c r="H296" i="9"/>
  <c r="F295" i="9"/>
  <c r="I294" i="9"/>
  <c r="E294" i="9" s="1"/>
  <c r="B294" i="9" s="1"/>
  <c r="H294" i="9"/>
  <c r="F294" i="9"/>
  <c r="E293" i="9"/>
  <c r="M292" i="9"/>
  <c r="L292" i="9"/>
  <c r="F292" i="9"/>
  <c r="B292" i="9" s="1"/>
  <c r="E292" i="9"/>
  <c r="M291" i="9"/>
  <c r="L291" i="9"/>
  <c r="F291" i="9" s="1"/>
  <c r="E291" i="9"/>
  <c r="B291" i="9" s="1"/>
  <c r="M290" i="9"/>
  <c r="F290" i="9" s="1"/>
  <c r="L290" i="9"/>
  <c r="E290" i="9"/>
  <c r="B290" i="9"/>
  <c r="M289" i="9"/>
  <c r="L289" i="9"/>
  <c r="F289" i="9" s="1"/>
  <c r="E289" i="9"/>
  <c r="B289" i="9" s="1"/>
  <c r="M288" i="9"/>
  <c r="L288" i="9"/>
  <c r="F288" i="9"/>
  <c r="B288" i="9" s="1"/>
  <c r="E288" i="9"/>
  <c r="M287" i="9"/>
  <c r="L287" i="9"/>
  <c r="F287" i="9" s="1"/>
  <c r="E287" i="9"/>
  <c r="M286" i="9"/>
  <c r="F286" i="9" s="1"/>
  <c r="B286" i="9" s="1"/>
  <c r="L286" i="9"/>
  <c r="E286" i="9"/>
  <c r="M285" i="9"/>
  <c r="L285" i="9"/>
  <c r="F285" i="9" s="1"/>
  <c r="E285" i="9"/>
  <c r="M284" i="9"/>
  <c r="L284" i="9"/>
  <c r="F284" i="9"/>
  <c r="B284" i="9" s="1"/>
  <c r="E284" i="9"/>
  <c r="M283" i="9"/>
  <c r="L283" i="9"/>
  <c r="F283" i="9" s="1"/>
  <c r="E283" i="9"/>
  <c r="M282" i="9"/>
  <c r="F282" i="9" s="1"/>
  <c r="L282" i="9"/>
  <c r="E282" i="9"/>
  <c r="B282" i="9"/>
  <c r="M281" i="9"/>
  <c r="L281" i="9"/>
  <c r="F281" i="9" s="1"/>
  <c r="E281" i="9"/>
  <c r="B281" i="9" s="1"/>
  <c r="M280" i="9"/>
  <c r="L280" i="9"/>
  <c r="F280" i="9"/>
  <c r="B280" i="9" s="1"/>
  <c r="E280" i="9"/>
  <c r="M279" i="9"/>
  <c r="L279" i="9"/>
  <c r="F279" i="9" s="1"/>
  <c r="E279" i="9"/>
  <c r="M278" i="9"/>
  <c r="F278" i="9" s="1"/>
  <c r="B278" i="9" s="1"/>
  <c r="L278" i="9"/>
  <c r="E278" i="9"/>
  <c r="M277" i="9"/>
  <c r="L277" i="9"/>
  <c r="F277" i="9" s="1"/>
  <c r="E277" i="9"/>
  <c r="M276" i="9"/>
  <c r="L276" i="9"/>
  <c r="F276" i="9"/>
  <c r="B276" i="9" s="1"/>
  <c r="E276" i="9"/>
  <c r="M275" i="9"/>
  <c r="L275" i="9"/>
  <c r="F275" i="9" s="1"/>
  <c r="E275" i="9"/>
  <c r="B275" i="9" s="1"/>
  <c r="M274" i="9"/>
  <c r="F274" i="9" s="1"/>
  <c r="L274" i="9"/>
  <c r="E274" i="9"/>
  <c r="B274" i="9"/>
  <c r="M273" i="9"/>
  <c r="L273" i="9"/>
  <c r="F273" i="9" s="1"/>
  <c r="E273" i="9"/>
  <c r="B273" i="9" s="1"/>
  <c r="M272" i="9"/>
  <c r="L272" i="9"/>
  <c r="F272" i="9"/>
  <c r="B272" i="9" s="1"/>
  <c r="E272" i="9"/>
  <c r="M271" i="9"/>
  <c r="L271" i="9"/>
  <c r="F271" i="9" s="1"/>
  <c r="E271" i="9"/>
  <c r="M270" i="9"/>
  <c r="L270" i="9"/>
  <c r="F270" i="9" s="1"/>
  <c r="B270" i="9" s="1"/>
  <c r="E270" i="9"/>
  <c r="M269" i="9"/>
  <c r="L269" i="9"/>
  <c r="F269" i="9" s="1"/>
  <c r="E269" i="9"/>
  <c r="M268" i="9"/>
  <c r="L268" i="9"/>
  <c r="F268" i="9"/>
  <c r="B268" i="9" s="1"/>
  <c r="E268" i="9"/>
  <c r="M267" i="9"/>
  <c r="L267" i="9"/>
  <c r="F267" i="9" s="1"/>
  <c r="E267" i="9"/>
  <c r="B267" i="9" s="1"/>
  <c r="M266" i="9"/>
  <c r="L266" i="9"/>
  <c r="E266" i="9"/>
  <c r="M265" i="9"/>
  <c r="L265" i="9"/>
  <c r="F265" i="9" s="1"/>
  <c r="E265" i="9"/>
  <c r="B265" i="9" s="1"/>
  <c r="M264" i="9"/>
  <c r="L264" i="9"/>
  <c r="F264" i="9"/>
  <c r="B264" i="9" s="1"/>
  <c r="E264" i="9"/>
  <c r="M263" i="9"/>
  <c r="L263" i="9"/>
  <c r="F263" i="9" s="1"/>
  <c r="E263" i="9"/>
  <c r="M262" i="9"/>
  <c r="L262" i="9"/>
  <c r="F262" i="9" s="1"/>
  <c r="B262" i="9" s="1"/>
  <c r="E262" i="9"/>
  <c r="M261" i="9"/>
  <c r="L261" i="9"/>
  <c r="F261" i="9" s="1"/>
  <c r="E261" i="9"/>
  <c r="M260" i="9"/>
  <c r="L260" i="9"/>
  <c r="F260" i="9"/>
  <c r="B260" i="9" s="1"/>
  <c r="E260" i="9"/>
  <c r="M259" i="9"/>
  <c r="L259" i="9"/>
  <c r="F259" i="9" s="1"/>
  <c r="E259" i="9"/>
  <c r="B259" i="9" s="1"/>
  <c r="M258" i="9"/>
  <c r="L258" i="9"/>
  <c r="E258" i="9"/>
  <c r="M257" i="9"/>
  <c r="L257" i="9"/>
  <c r="F257" i="9" s="1"/>
  <c r="E257" i="9"/>
  <c r="B257" i="9" s="1"/>
  <c r="M256" i="9"/>
  <c r="L256" i="9"/>
  <c r="F256" i="9"/>
  <c r="B256" i="9" s="1"/>
  <c r="E256" i="9"/>
  <c r="M255" i="9"/>
  <c r="L255" i="9"/>
  <c r="F255" i="9" s="1"/>
  <c r="E255" i="9"/>
  <c r="M254" i="9"/>
  <c r="L254" i="9"/>
  <c r="F254" i="9" s="1"/>
  <c r="B254" i="9" s="1"/>
  <c r="E254" i="9"/>
  <c r="M253" i="9"/>
  <c r="L253" i="9"/>
  <c r="F253" i="9" s="1"/>
  <c r="E253" i="9"/>
  <c r="M252" i="9"/>
  <c r="L252" i="9"/>
  <c r="F252" i="9"/>
  <c r="B252" i="9" s="1"/>
  <c r="E252" i="9"/>
  <c r="M251" i="9"/>
  <c r="L251" i="9"/>
  <c r="F251" i="9" s="1"/>
  <c r="E251" i="9"/>
  <c r="M250" i="9"/>
  <c r="L250" i="9"/>
  <c r="E250" i="9"/>
  <c r="M249" i="9"/>
  <c r="L249" i="9"/>
  <c r="F249" i="9" s="1"/>
  <c r="E249" i="9"/>
  <c r="B249" i="9" s="1"/>
  <c r="M248" i="9"/>
  <c r="L248" i="9"/>
  <c r="F248" i="9"/>
  <c r="B248" i="9" s="1"/>
  <c r="E248" i="9"/>
  <c r="M247" i="9"/>
  <c r="L247" i="9"/>
  <c r="F247" i="9" s="1"/>
  <c r="B247" i="9" s="1"/>
  <c r="E247" i="9"/>
  <c r="M246" i="9"/>
  <c r="L246" i="9"/>
  <c r="E246" i="9"/>
  <c r="M245" i="9"/>
  <c r="L245" i="9"/>
  <c r="F245" i="9"/>
  <c r="E245" i="9"/>
  <c r="B245" i="9" s="1"/>
  <c r="M244" i="9"/>
  <c r="L244" i="9"/>
  <c r="E244" i="9"/>
  <c r="M243" i="9"/>
  <c r="L243" i="9"/>
  <c r="E243" i="9"/>
  <c r="M242" i="9"/>
  <c r="L242" i="9"/>
  <c r="F242" i="9" s="1"/>
  <c r="B242" i="9" s="1"/>
  <c r="E242" i="9"/>
  <c r="M241" i="9"/>
  <c r="L241" i="9"/>
  <c r="F241" i="9"/>
  <c r="E241" i="9"/>
  <c r="M240" i="9"/>
  <c r="L240" i="9"/>
  <c r="F240" i="9"/>
  <c r="B240" i="9" s="1"/>
  <c r="E240" i="9"/>
  <c r="M239" i="9"/>
  <c r="L239" i="9"/>
  <c r="F239" i="9" s="1"/>
  <c r="B239" i="9" s="1"/>
  <c r="E239" i="9"/>
  <c r="M238" i="9"/>
  <c r="L238" i="9"/>
  <c r="E238" i="9"/>
  <c r="M237" i="9"/>
  <c r="F237" i="9" s="1"/>
  <c r="L237" i="9"/>
  <c r="E237" i="9"/>
  <c r="M236" i="9"/>
  <c r="L236" i="9"/>
  <c r="F236" i="9" s="1"/>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L230" i="9"/>
  <c r="E230" i="9"/>
  <c r="B230" i="9" s="1"/>
  <c r="M229" i="9"/>
  <c r="L229" i="9"/>
  <c r="F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F197" i="9"/>
  <c r="F196" i="9"/>
  <c r="F195" i="9"/>
  <c r="F194" i="9"/>
  <c r="F193" i="9"/>
  <c r="F192" i="9"/>
  <c r="F191" i="9"/>
  <c r="F190" i="9"/>
  <c r="F189" i="9"/>
  <c r="F188" i="9"/>
  <c r="F187" i="9"/>
  <c r="G186" i="9"/>
  <c r="E186" i="9" s="1"/>
  <c r="B186" i="9" s="1"/>
  <c r="F186" i="9"/>
  <c r="F185" i="9"/>
  <c r="G184" i="9"/>
  <c r="E184" i="9" s="1"/>
  <c r="B184" i="9" s="1"/>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c r="H168" i="9"/>
  <c r="G168" i="9"/>
  <c r="F168" i="9"/>
  <c r="E168" i="9"/>
  <c r="B168" i="9" s="1"/>
  <c r="H167" i="9"/>
  <c r="G167" i="9"/>
  <c r="F167" i="9"/>
  <c r="H166" i="9"/>
  <c r="E166" i="9" s="1"/>
  <c r="B166" i="9" s="1"/>
  <c r="G166" i="9"/>
  <c r="F166" i="9"/>
  <c r="H165" i="9"/>
  <c r="G165" i="9"/>
  <c r="F165" i="9"/>
  <c r="E165" i="9"/>
  <c r="B165" i="9" s="1"/>
  <c r="H164" i="9"/>
  <c r="G164" i="9"/>
  <c r="E164" i="9" s="1"/>
  <c r="B164" i="9" s="1"/>
  <c r="F164" i="9"/>
  <c r="H163" i="9"/>
  <c r="G163" i="9"/>
  <c r="E163" i="9" s="1"/>
  <c r="F163" i="9"/>
  <c r="H162" i="9"/>
  <c r="G162" i="9"/>
  <c r="E162" i="9" s="1"/>
  <c r="B162" i="9" s="1"/>
  <c r="F162" i="9"/>
  <c r="H161" i="9"/>
  <c r="E161" i="9" s="1"/>
  <c r="B161" i="9" s="1"/>
  <c r="G161" i="9"/>
  <c r="F161" i="9"/>
  <c r="H160" i="9"/>
  <c r="G160" i="9"/>
  <c r="F160" i="9"/>
  <c r="E160" i="9"/>
  <c r="B160" i="9" s="1"/>
  <c r="H159" i="9"/>
  <c r="G159" i="9"/>
  <c r="F159" i="9"/>
  <c r="H158" i="9"/>
  <c r="E158" i="9" s="1"/>
  <c r="B158" i="9" s="1"/>
  <c r="G158" i="9"/>
  <c r="F158" i="9"/>
  <c r="H157" i="9"/>
  <c r="G157" i="9"/>
  <c r="F157" i="9"/>
  <c r="E157" i="9"/>
  <c r="B157" i="9" s="1"/>
  <c r="F156" i="9"/>
  <c r="H155" i="9"/>
  <c r="G155" i="9"/>
  <c r="E155" i="9" s="1"/>
  <c r="F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H149" i="9"/>
  <c r="E149" i="9" s="1"/>
  <c r="B149" i="9" s="1"/>
  <c r="G149" i="9"/>
  <c r="F149" i="9"/>
  <c r="H148" i="9"/>
  <c r="G148" i="9"/>
  <c r="F148" i="9"/>
  <c r="E148" i="9"/>
  <c r="B148" i="9" s="1"/>
  <c r="H147" i="9"/>
  <c r="G147" i="9"/>
  <c r="E147" i="9" s="1"/>
  <c r="F147" i="9"/>
  <c r="B147" i="9"/>
  <c r="H146" i="9"/>
  <c r="G146" i="9"/>
  <c r="F146" i="9"/>
  <c r="E146" i="9"/>
  <c r="B146" i="9" s="1"/>
  <c r="H145" i="9"/>
  <c r="E145" i="9" s="1"/>
  <c r="G145" i="9"/>
  <c r="F145" i="9"/>
  <c r="H144" i="9"/>
  <c r="G144" i="9"/>
  <c r="E144" i="9" s="1"/>
  <c r="B144" i="9" s="1"/>
  <c r="F144" i="9"/>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H56" i="9"/>
  <c r="G56" i="9"/>
  <c r="F56" i="9"/>
  <c r="E56" i="9"/>
  <c r="B56" i="9" s="1"/>
  <c r="H55" i="9"/>
  <c r="G55" i="9"/>
  <c r="E55" i="9" s="1"/>
  <c r="B55" i="9" s="1"/>
  <c r="F55" i="9"/>
  <c r="H54" i="9"/>
  <c r="G54" i="9"/>
  <c r="E54" i="9" s="1"/>
  <c r="B54" i="9" s="1"/>
  <c r="F54" i="9"/>
  <c r="H53" i="9"/>
  <c r="E53" i="9" s="1"/>
  <c r="B53" i="9" s="1"/>
  <c r="G53" i="9"/>
  <c r="F53" i="9"/>
  <c r="H52" i="9"/>
  <c r="E52" i="9" s="1"/>
  <c r="B52" i="9" s="1"/>
  <c r="G52" i="9"/>
  <c r="F52" i="9"/>
  <c r="H51" i="9"/>
  <c r="G51" i="9"/>
  <c r="E51" i="9" s="1"/>
  <c r="B51" i="9" s="1"/>
  <c r="F51" i="9"/>
  <c r="H50" i="9"/>
  <c r="G50" i="9"/>
  <c r="E50" i="9" s="1"/>
  <c r="B50" i="9" s="1"/>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F37" i="9"/>
  <c r="H36" i="9"/>
  <c r="G36" i="9"/>
  <c r="F36" i="9"/>
  <c r="H35" i="9"/>
  <c r="G35" i="9"/>
  <c r="E35" i="9" s="1"/>
  <c r="B35" i="9" s="1"/>
  <c r="F35" i="9"/>
  <c r="H34" i="9"/>
  <c r="G34" i="9"/>
  <c r="F34" i="9"/>
  <c r="H33" i="9"/>
  <c r="E33" i="9" s="1"/>
  <c r="B33" i="9" s="1"/>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F24" i="9"/>
  <c r="F4" i="9"/>
  <c r="O3" i="9"/>
  <c r="G194" i="9" s="1"/>
  <c r="E194" i="9" s="1"/>
  <c r="B194" i="9" s="1"/>
  <c r="I3" i="9"/>
  <c r="H3" i="9"/>
  <c r="G3" i="9"/>
  <c r="D104" i="8"/>
  <c r="D97" i="8"/>
  <c r="D92" i="8"/>
  <c r="D87" i="8"/>
  <c r="D82" i="8"/>
  <c r="D77" i="8"/>
  <c r="D72" i="8"/>
  <c r="D67" i="8"/>
  <c r="D62" i="8"/>
  <c r="D57" i="8"/>
  <c r="D51" i="8" s="1"/>
  <c r="C1628" i="1" s="1"/>
  <c r="H1628" i="1" s="1"/>
  <c r="D52" i="8"/>
  <c r="D46" i="8"/>
  <c r="D37" i="8"/>
  <c r="D27" i="8"/>
  <c r="D25" i="8" s="1"/>
  <c r="C1602" i="1" s="1"/>
  <c r="D18" i="8"/>
  <c r="D8" i="8"/>
  <c r="C1585" i="1" s="1"/>
  <c r="H1585" i="1" s="1"/>
  <c r="D6" i="8"/>
  <c r="C1583" i="1" s="1"/>
  <c r="E44" i="7"/>
  <c r="I35" i="3" s="1"/>
  <c r="D44" i="7"/>
  <c r="E39" i="7"/>
  <c r="D39" i="7"/>
  <c r="D38" i="7" s="1"/>
  <c r="H34" i="3" s="1"/>
  <c r="E38" i="7"/>
  <c r="I34" i="3" s="1"/>
  <c r="E30" i="7"/>
  <c r="D30" i="7"/>
  <c r="D22" i="7" s="1"/>
  <c r="H33"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78" i="1" s="1"/>
  <c r="D585" i="4"/>
  <c r="F583" i="4"/>
  <c r="F582" i="4"/>
  <c r="E581" i="4"/>
  <c r="D575" i="1" s="1"/>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1" i="1" s="1"/>
  <c r="D557" i="4"/>
  <c r="F557" i="4" s="1"/>
  <c r="F556" i="4"/>
  <c r="F555" i="4"/>
  <c r="F554" i="4"/>
  <c r="F553" i="4"/>
  <c r="F552" i="4"/>
  <c r="F551" i="4"/>
  <c r="F550" i="4"/>
  <c r="E550" i="4"/>
  <c r="D550" i="4"/>
  <c r="F549" i="4"/>
  <c r="F548" i="4"/>
  <c r="F547" i="4"/>
  <c r="F546" i="4"/>
  <c r="E545" i="4"/>
  <c r="D545" i="4"/>
  <c r="F545" i="4" s="1"/>
  <c r="F544" i="4"/>
  <c r="F543" i="4"/>
  <c r="F542" i="4"/>
  <c r="E542" i="4"/>
  <c r="D536" i="1" s="1"/>
  <c r="D542" i="4"/>
  <c r="F541" i="4"/>
  <c r="F540" i="4"/>
  <c r="F539" i="4"/>
  <c r="F538" i="4"/>
  <c r="E537" i="4"/>
  <c r="D537" i="4"/>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1" i="1" s="1"/>
  <c r="D497" i="4"/>
  <c r="F497" i="4" s="1"/>
  <c r="F496" i="4"/>
  <c r="F495" i="4"/>
  <c r="F494" i="4"/>
  <c r="F493" i="4"/>
  <c r="E492" i="4"/>
  <c r="D492"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D473" i="4"/>
  <c r="F472" i="4"/>
  <c r="F471" i="4"/>
  <c r="F470" i="4"/>
  <c r="E470" i="4"/>
  <c r="D470" i="4"/>
  <c r="F469" i="4"/>
  <c r="F468" i="4"/>
  <c r="F467"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E648" i="4" s="1"/>
  <c r="D642" i="1" s="1"/>
  <c r="D427" i="4"/>
  <c r="F426" i="4"/>
  <c r="E426" i="4"/>
  <c r="D426" i="4"/>
  <c r="D647" i="4" s="1"/>
  <c r="F647" i="4" s="1"/>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E373" i="4"/>
  <c r="D368" i="1" s="1"/>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49" i="1" s="1"/>
  <c r="D355" i="4"/>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83" i="4"/>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0" i="1" s="1"/>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E221" i="4" s="1"/>
  <c r="D222" i="4"/>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D134" i="4" s="1"/>
  <c r="F133" i="4"/>
  <c r="F132" i="4"/>
  <c r="F131" i="4"/>
  <c r="F130" i="4"/>
  <c r="E129" i="4"/>
  <c r="D129" i="4"/>
  <c r="F129" i="4" s="1"/>
  <c r="F128" i="4"/>
  <c r="F127" i="4"/>
  <c r="E126" i="4"/>
  <c r="D126" i="4"/>
  <c r="D125" i="4"/>
  <c r="F124" i="4"/>
  <c r="F123" i="4"/>
  <c r="F122" i="4"/>
  <c r="F121" i="4"/>
  <c r="E120" i="4"/>
  <c r="D116" i="1"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F77" i="4" s="1"/>
  <c r="D77" i="4"/>
  <c r="F76" i="4"/>
  <c r="F75" i="4"/>
  <c r="E74" i="4"/>
  <c r="D74" i="4"/>
  <c r="F74" i="4" s="1"/>
  <c r="F73" i="4"/>
  <c r="F72" i="4"/>
  <c r="E71" i="4"/>
  <c r="D71" i="4"/>
  <c r="F70" i="4"/>
  <c r="F69" i="4"/>
  <c r="E68" i="4"/>
  <c r="F68" i="4" s="1"/>
  <c r="D68" i="4"/>
  <c r="F67" i="4"/>
  <c r="F66" i="4"/>
  <c r="F65" i="4"/>
  <c r="E64" i="4"/>
  <c r="D60" i="1" s="1"/>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H35" i="3"/>
  <c r="G35" i="3"/>
  <c r="B35" i="3"/>
  <c r="G34" i="3"/>
  <c r="B34" i="3"/>
  <c r="I33"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C1684" i="1"/>
  <c r="H1684" i="1" s="1"/>
  <c r="C1683" i="1"/>
  <c r="H1683" i="1" s="1"/>
  <c r="C1682" i="1"/>
  <c r="G1682" i="1" s="1"/>
  <c r="C1681" i="1"/>
  <c r="H1681" i="1" s="1"/>
  <c r="H1680" i="1"/>
  <c r="G1680" i="1"/>
  <c r="C1680" i="1"/>
  <c r="C1679" i="1"/>
  <c r="H1679" i="1" s="1"/>
  <c r="H1678" i="1"/>
  <c r="C1678" i="1"/>
  <c r="G1678" i="1" s="1"/>
  <c r="H1677" i="1"/>
  <c r="G1677" i="1"/>
  <c r="C1677" i="1"/>
  <c r="C1676" i="1"/>
  <c r="H1676" i="1" s="1"/>
  <c r="G1675" i="1"/>
  <c r="C1675" i="1"/>
  <c r="H1675" i="1" s="1"/>
  <c r="C1674" i="1"/>
  <c r="G1674" i="1" s="1"/>
  <c r="G1673" i="1"/>
  <c r="C1673" i="1"/>
  <c r="H1673" i="1" s="1"/>
  <c r="H1672" i="1"/>
  <c r="G1672" i="1"/>
  <c r="C1672" i="1"/>
  <c r="C1671" i="1"/>
  <c r="H1671" i="1" s="1"/>
  <c r="H1670" i="1"/>
  <c r="C1670" i="1"/>
  <c r="G1670" i="1" s="1"/>
  <c r="H1669" i="1"/>
  <c r="G1669" i="1"/>
  <c r="C1669" i="1"/>
  <c r="C1668" i="1"/>
  <c r="H1668" i="1" s="1"/>
  <c r="G1667" i="1"/>
  <c r="C1667" i="1"/>
  <c r="H1667" i="1" s="1"/>
  <c r="C1666" i="1"/>
  <c r="G1666" i="1" s="1"/>
  <c r="H1665" i="1"/>
  <c r="G1665" i="1"/>
  <c r="C1665" i="1"/>
  <c r="H1664" i="1"/>
  <c r="G1664" i="1"/>
  <c r="C1664" i="1"/>
  <c r="C1663" i="1"/>
  <c r="H1663" i="1" s="1"/>
  <c r="H1662" i="1"/>
  <c r="C1662" i="1"/>
  <c r="G1662" i="1" s="1"/>
  <c r="H1661" i="1"/>
  <c r="G1661" i="1"/>
  <c r="C1661" i="1"/>
  <c r="C1660" i="1"/>
  <c r="H1660" i="1" s="1"/>
  <c r="G1659" i="1"/>
  <c r="C1659" i="1"/>
  <c r="H1659" i="1" s="1"/>
  <c r="C1658" i="1"/>
  <c r="G1658" i="1" s="1"/>
  <c r="H1657" i="1"/>
  <c r="G1657" i="1"/>
  <c r="C1657" i="1"/>
  <c r="H1656" i="1"/>
  <c r="G1656" i="1"/>
  <c r="C1656" i="1"/>
  <c r="C1655" i="1"/>
  <c r="H1655" i="1" s="1"/>
  <c r="H1654" i="1"/>
  <c r="C1654" i="1"/>
  <c r="G1654" i="1" s="1"/>
  <c r="H1653" i="1"/>
  <c r="G1653" i="1"/>
  <c r="C1653" i="1"/>
  <c r="C1652" i="1"/>
  <c r="H1652" i="1" s="1"/>
  <c r="G1651" i="1"/>
  <c r="C1651" i="1"/>
  <c r="H1651" i="1" s="1"/>
  <c r="C1650" i="1"/>
  <c r="G1650" i="1" s="1"/>
  <c r="H1649" i="1"/>
  <c r="G1649" i="1"/>
  <c r="C1649" i="1"/>
  <c r="H1648" i="1"/>
  <c r="G1648" i="1"/>
  <c r="C1648" i="1"/>
  <c r="C1647" i="1"/>
  <c r="H1647" i="1" s="1"/>
  <c r="H1646" i="1"/>
  <c r="C1646" i="1"/>
  <c r="G1646" i="1" s="1"/>
  <c r="H1645" i="1"/>
  <c r="G1645" i="1"/>
  <c r="C1645" i="1"/>
  <c r="C1644" i="1"/>
  <c r="H1644" i="1" s="1"/>
  <c r="G1643" i="1"/>
  <c r="C1643" i="1"/>
  <c r="H1643" i="1" s="1"/>
  <c r="C1642" i="1"/>
  <c r="G1642" i="1" s="1"/>
  <c r="H1641" i="1"/>
  <c r="G1641" i="1"/>
  <c r="C1641" i="1"/>
  <c r="H1640" i="1"/>
  <c r="G1640" i="1"/>
  <c r="C1640" i="1"/>
  <c r="C1639" i="1"/>
  <c r="H1639" i="1" s="1"/>
  <c r="H1638" i="1"/>
  <c r="C1638" i="1"/>
  <c r="G1638" i="1" s="1"/>
  <c r="C1637" i="1"/>
  <c r="H1637" i="1" s="1"/>
  <c r="C1636" i="1"/>
  <c r="H1636" i="1" s="1"/>
  <c r="C1635" i="1"/>
  <c r="H1635" i="1" s="1"/>
  <c r="C1633" i="1"/>
  <c r="H1633" i="1" s="1"/>
  <c r="C1632" i="1"/>
  <c r="H1632" i="1" s="1"/>
  <c r="H1631" i="1"/>
  <c r="G1631" i="1"/>
  <c r="C1631" i="1"/>
  <c r="H1630" i="1"/>
  <c r="C1630" i="1"/>
  <c r="G1630" i="1" s="1"/>
  <c r="C1629" i="1"/>
  <c r="H1629" i="1" s="1"/>
  <c r="H1627" i="1"/>
  <c r="G1627" i="1"/>
  <c r="C1627" i="1"/>
  <c r="H1626" i="1"/>
  <c r="G1626" i="1"/>
  <c r="C1626" i="1"/>
  <c r="C1625" i="1"/>
  <c r="H1625" i="1" s="1"/>
  <c r="C1624" i="1"/>
  <c r="H1624" i="1" s="1"/>
  <c r="C1620" i="1"/>
  <c r="H1620" i="1" s="1"/>
  <c r="H1619" i="1"/>
  <c r="G1619" i="1"/>
  <c r="C1619" i="1"/>
  <c r="H1618" i="1"/>
  <c r="G1618" i="1"/>
  <c r="C1618" i="1"/>
  <c r="C1617" i="1"/>
  <c r="H1617" i="1" s="1"/>
  <c r="C1616" i="1"/>
  <c r="H1616" i="1" s="1"/>
  <c r="H1615" i="1"/>
  <c r="G1615" i="1"/>
  <c r="C1615" i="1"/>
  <c r="H1614" i="1"/>
  <c r="G1614" i="1"/>
  <c r="C1614" i="1"/>
  <c r="C1613" i="1"/>
  <c r="H1613" i="1" s="1"/>
  <c r="C1612" i="1"/>
  <c r="H1612" i="1" s="1"/>
  <c r="H1611" i="1"/>
  <c r="G1611" i="1"/>
  <c r="C1611" i="1"/>
  <c r="C1610" i="1"/>
  <c r="H1610" i="1" s="1"/>
  <c r="C1609" i="1"/>
  <c r="H1609" i="1" s="1"/>
  <c r="C1608" i="1"/>
  <c r="H1608" i="1" s="1"/>
  <c r="H1607" i="1"/>
  <c r="G1607" i="1"/>
  <c r="C1607" i="1"/>
  <c r="C1606" i="1"/>
  <c r="H1606" i="1" s="1"/>
  <c r="C1605" i="1"/>
  <c r="H1605" i="1" s="1"/>
  <c r="H1603" i="1"/>
  <c r="C1603" i="1"/>
  <c r="G1603" i="1" s="1"/>
  <c r="C1601" i="1"/>
  <c r="H1601" i="1" s="1"/>
  <c r="C1600" i="1"/>
  <c r="H1600" i="1" s="1"/>
  <c r="H1599" i="1"/>
  <c r="G1599" i="1"/>
  <c r="C1599" i="1"/>
  <c r="H1598" i="1"/>
  <c r="G1598" i="1"/>
  <c r="C1598" i="1"/>
  <c r="C1597" i="1"/>
  <c r="H1597" i="1" s="1"/>
  <c r="C1596" i="1"/>
  <c r="H1596" i="1" s="1"/>
  <c r="H1595" i="1"/>
  <c r="G1595" i="1"/>
  <c r="C1595" i="1"/>
  <c r="H1594" i="1"/>
  <c r="G1594" i="1"/>
  <c r="C1594" i="1"/>
  <c r="C1593" i="1"/>
  <c r="H1593" i="1" s="1"/>
  <c r="C1592" i="1"/>
  <c r="H1592" i="1" s="1"/>
  <c r="H1591" i="1"/>
  <c r="C1591" i="1"/>
  <c r="G1591" i="1" s="1"/>
  <c r="H1590" i="1"/>
  <c r="G1590" i="1"/>
  <c r="C1590" i="1"/>
  <c r="C1589" i="1"/>
  <c r="H1589" i="1" s="1"/>
  <c r="C1588" i="1"/>
  <c r="H1588" i="1" s="1"/>
  <c r="H1587" i="1"/>
  <c r="C1587" i="1"/>
  <c r="G1587" i="1" s="1"/>
  <c r="H1586" i="1"/>
  <c r="G1586" i="1"/>
  <c r="C1586" i="1"/>
  <c r="C1584" i="1"/>
  <c r="H1584" i="1" s="1"/>
  <c r="H1582" i="1"/>
  <c r="G1582" i="1"/>
  <c r="C1582" i="1"/>
  <c r="H1581" i="1"/>
  <c r="D1581" i="1"/>
  <c r="C1581" i="1"/>
  <c r="G1581" i="1" s="1"/>
  <c r="I1581" i="1" s="1"/>
  <c r="D1580" i="1"/>
  <c r="G1580" i="1" s="1"/>
  <c r="C1580" i="1"/>
  <c r="H1580" i="1" s="1"/>
  <c r="H1579" i="1"/>
  <c r="D1579" i="1"/>
  <c r="C1579" i="1"/>
  <c r="G1579" i="1" s="1"/>
  <c r="I1579" i="1" s="1"/>
  <c r="D1578" i="1"/>
  <c r="G1578" i="1" s="1"/>
  <c r="C1578" i="1"/>
  <c r="H1578" i="1" s="1"/>
  <c r="D1577" i="1"/>
  <c r="G1577" i="1" s="1"/>
  <c r="C1577" i="1"/>
  <c r="H1577" i="1" s="1"/>
  <c r="H1576" i="1"/>
  <c r="D1576" i="1"/>
  <c r="C1576" i="1"/>
  <c r="G1576" i="1" s="1"/>
  <c r="I1576" i="1" s="1"/>
  <c r="D1575" i="1"/>
  <c r="G1575" i="1" s="1"/>
  <c r="C1575" i="1"/>
  <c r="H1575" i="1" s="1"/>
  <c r="H1574" i="1"/>
  <c r="D1574" i="1"/>
  <c r="C1574" i="1"/>
  <c r="G1574" i="1" s="1"/>
  <c r="I1574" i="1" s="1"/>
  <c r="D1573" i="1"/>
  <c r="G1573" i="1" s="1"/>
  <c r="C1573" i="1"/>
  <c r="H1573" i="1" s="1"/>
  <c r="D1572" i="1"/>
  <c r="G1572" i="1" s="1"/>
  <c r="C1572" i="1"/>
  <c r="H1572" i="1" s="1"/>
  <c r="D1571" i="1"/>
  <c r="G1571" i="1" s="1"/>
  <c r="C1571" i="1"/>
  <c r="H1571" i="1" s="1"/>
  <c r="H1570" i="1"/>
  <c r="D1570" i="1"/>
  <c r="C1570" i="1"/>
  <c r="G1570" i="1" s="1"/>
  <c r="I1570" i="1" s="1"/>
  <c r="D1569" i="1"/>
  <c r="G1569" i="1" s="1"/>
  <c r="C1569" i="1"/>
  <c r="H1569" i="1" s="1"/>
  <c r="H1568" i="1"/>
  <c r="D1568" i="1"/>
  <c r="C1568" i="1"/>
  <c r="G1568" i="1" s="1"/>
  <c r="I1568" i="1" s="1"/>
  <c r="D1567" i="1"/>
  <c r="G1567" i="1" s="1"/>
  <c r="I1567" i="1" s="1"/>
  <c r="C1567" i="1"/>
  <c r="H1567" i="1" s="1"/>
  <c r="H1566" i="1"/>
  <c r="D1566" i="1"/>
  <c r="C1566" i="1"/>
  <c r="G1566" i="1" s="1"/>
  <c r="I1566" i="1" s="1"/>
  <c r="D1565" i="1"/>
  <c r="G1565" i="1" s="1"/>
  <c r="I1565" i="1" s="1"/>
  <c r="C1565" i="1"/>
  <c r="H1565" i="1" s="1"/>
  <c r="H1564" i="1"/>
  <c r="D1564" i="1"/>
  <c r="C1564" i="1"/>
  <c r="G1564" i="1" s="1"/>
  <c r="I1564" i="1" s="1"/>
  <c r="H1563" i="1"/>
  <c r="D1563" i="1"/>
  <c r="C1563" i="1"/>
  <c r="G1563" i="1" s="1"/>
  <c r="D1562" i="1"/>
  <c r="G1562" i="1" s="1"/>
  <c r="I1562" i="1" s="1"/>
  <c r="C1562" i="1"/>
  <c r="H1562" i="1" s="1"/>
  <c r="H1561" i="1"/>
  <c r="D1561" i="1"/>
  <c r="C1561" i="1"/>
  <c r="G1561" i="1" s="1"/>
  <c r="I1561" i="1" s="1"/>
  <c r="D1560" i="1"/>
  <c r="G1560" i="1" s="1"/>
  <c r="C1560" i="1"/>
  <c r="H1560" i="1" s="1"/>
  <c r="H1559" i="1"/>
  <c r="D1559" i="1"/>
  <c r="C1559" i="1"/>
  <c r="G1559" i="1" s="1"/>
  <c r="I1559" i="1" s="1"/>
  <c r="D1558" i="1"/>
  <c r="G1558" i="1" s="1"/>
  <c r="C1558" i="1"/>
  <c r="H1558" i="1" s="1"/>
  <c r="H1557" i="1"/>
  <c r="D1557" i="1"/>
  <c r="C1557" i="1"/>
  <c r="G1557" i="1" s="1"/>
  <c r="I1557" i="1" s="1"/>
  <c r="H1556" i="1"/>
  <c r="D1556" i="1"/>
  <c r="C1556" i="1"/>
  <c r="G1556" i="1" s="1"/>
  <c r="H1555" i="1"/>
  <c r="D1555" i="1"/>
  <c r="C1555" i="1"/>
  <c r="G1555" i="1" s="1"/>
  <c r="D1554" i="1"/>
  <c r="G1554" i="1" s="1"/>
  <c r="C1554" i="1"/>
  <c r="H1554" i="1" s="1"/>
  <c r="H1553" i="1"/>
  <c r="D1553" i="1"/>
  <c r="C1553" i="1"/>
  <c r="G1553" i="1" s="1"/>
  <c r="I1553" i="1" s="1"/>
  <c r="D1552" i="1"/>
  <c r="G1552" i="1" s="1"/>
  <c r="C1552" i="1"/>
  <c r="H1552" i="1" s="1"/>
  <c r="H1551" i="1"/>
  <c r="D1551" i="1"/>
  <c r="C1551" i="1"/>
  <c r="G1551" i="1" s="1"/>
  <c r="I1551" i="1" s="1"/>
  <c r="D1550" i="1"/>
  <c r="G1550" i="1" s="1"/>
  <c r="I1550" i="1" s="1"/>
  <c r="C1550" i="1"/>
  <c r="H1550" i="1" s="1"/>
  <c r="H1549" i="1"/>
  <c r="D1549" i="1"/>
  <c r="C1549" i="1"/>
  <c r="G1549" i="1" s="1"/>
  <c r="I1549" i="1" s="1"/>
  <c r="D1548" i="1"/>
  <c r="G1548" i="1" s="1"/>
  <c r="C1548" i="1"/>
  <c r="H1548" i="1" s="1"/>
  <c r="H1547" i="1"/>
  <c r="G1547" i="1"/>
  <c r="D1547" i="1"/>
  <c r="C1547" i="1"/>
  <c r="J1547" i="1" s="1"/>
  <c r="D1546" i="1"/>
  <c r="C1546" i="1"/>
  <c r="H1546" i="1" s="1"/>
  <c r="H1545" i="1"/>
  <c r="G1545" i="1"/>
  <c r="I1545" i="1" s="1"/>
  <c r="D1545" i="1"/>
  <c r="J1545" i="1" s="1"/>
  <c r="C1545" i="1"/>
  <c r="D1544" i="1"/>
  <c r="C1544" i="1"/>
  <c r="H1544" i="1" s="1"/>
  <c r="H1543" i="1"/>
  <c r="G1543" i="1"/>
  <c r="I1543" i="1" s="1"/>
  <c r="D1543" i="1"/>
  <c r="J1543" i="1" s="1"/>
  <c r="C1543" i="1"/>
  <c r="D1542" i="1"/>
  <c r="C1542" i="1"/>
  <c r="H1542" i="1" s="1"/>
  <c r="H1541" i="1"/>
  <c r="G1541" i="1"/>
  <c r="I1541" i="1" s="1"/>
  <c r="D1541" i="1"/>
  <c r="J1541" i="1" s="1"/>
  <c r="C1541" i="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G737" i="1"/>
  <c r="D737" i="1"/>
  <c r="C737" i="1"/>
  <c r="H737" i="1" s="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G727"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G677" i="1"/>
  <c r="D677" i="1"/>
  <c r="H677" i="1" s="1"/>
  <c r="C677" i="1"/>
  <c r="G676"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G651" i="1"/>
  <c r="D651" i="1"/>
  <c r="H651" i="1" s="1"/>
  <c r="C651" i="1"/>
  <c r="H650" i="1"/>
  <c r="G650" i="1"/>
  <c r="D650" i="1"/>
  <c r="C650" i="1"/>
  <c r="C649" i="1"/>
  <c r="H648" i="1"/>
  <c r="G648" i="1"/>
  <c r="D648" i="1"/>
  <c r="C648" i="1"/>
  <c r="H647" i="1"/>
  <c r="D647" i="1"/>
  <c r="G647" i="1" s="1"/>
  <c r="C647" i="1"/>
  <c r="D646" i="1"/>
  <c r="G646" i="1" s="1"/>
  <c r="C646" i="1"/>
  <c r="D645" i="1"/>
  <c r="H645" i="1" s="1"/>
  <c r="C645"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7" i="1"/>
  <c r="G577" i="1"/>
  <c r="D577" i="1"/>
  <c r="C577" i="1"/>
  <c r="H576" i="1"/>
  <c r="G576" i="1"/>
  <c r="D576" i="1"/>
  <c r="C576"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D539" i="1"/>
  <c r="H538" i="1"/>
  <c r="G538" i="1"/>
  <c r="D538" i="1"/>
  <c r="C538" i="1"/>
  <c r="H537" i="1"/>
  <c r="G537" i="1"/>
  <c r="D537" i="1"/>
  <c r="C537"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D482" i="1"/>
  <c r="H481" i="1"/>
  <c r="G481" i="1"/>
  <c r="D481" i="1"/>
  <c r="C481" i="1"/>
  <c r="H480" i="1"/>
  <c r="G480" i="1"/>
  <c r="D480" i="1"/>
  <c r="C480" i="1"/>
  <c r="D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3" i="1"/>
  <c r="G423" i="1" s="1"/>
  <c r="C423" i="1"/>
  <c r="C422" i="1"/>
  <c r="C421" i="1"/>
  <c r="H416" i="1"/>
  <c r="D416" i="1"/>
  <c r="G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D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G389" i="1"/>
  <c r="D389" i="1"/>
  <c r="H389" i="1" s="1"/>
  <c r="C389" i="1"/>
  <c r="G388"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3" i="1"/>
  <c r="G373" i="1"/>
  <c r="D373" i="1"/>
  <c r="C373" i="1"/>
  <c r="H372" i="1"/>
  <c r="G372" i="1"/>
  <c r="D372" i="1"/>
  <c r="C372" i="1"/>
  <c r="H371" i="1"/>
  <c r="D371" i="1"/>
  <c r="G371" i="1" s="1"/>
  <c r="C371" i="1"/>
  <c r="H370" i="1"/>
  <c r="G370" i="1"/>
  <c r="D370" i="1"/>
  <c r="C370" i="1"/>
  <c r="H369" i="1"/>
  <c r="D369" i="1"/>
  <c r="G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H301" i="1" s="1"/>
  <c r="C301" i="1"/>
  <c r="D300" i="1"/>
  <c r="H300" i="1" s="1"/>
  <c r="C300" i="1"/>
  <c r="G299"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D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H272" i="1" s="1"/>
  <c r="C272" i="1"/>
  <c r="H271" i="1"/>
  <c r="G271" i="1"/>
  <c r="D271" i="1"/>
  <c r="C271" i="1"/>
  <c r="D270" i="1"/>
  <c r="H270" i="1" s="1"/>
  <c r="C270" i="1"/>
  <c r="H268" i="1"/>
  <c r="G268" i="1"/>
  <c r="D268" i="1"/>
  <c r="C268" i="1"/>
  <c r="H267" i="1"/>
  <c r="G267" i="1"/>
  <c r="D267" i="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8" i="1" s="1"/>
  <c r="C258" i="1"/>
  <c r="H257" i="1"/>
  <c r="G257" i="1"/>
  <c r="D257" i="1"/>
  <c r="C257" i="1"/>
  <c r="H256" i="1"/>
  <c r="G256" i="1"/>
  <c r="D256" i="1"/>
  <c r="C256" i="1"/>
  <c r="H255" i="1"/>
  <c r="G255" i="1"/>
  <c r="D255" i="1"/>
  <c r="C255" i="1"/>
  <c r="H254" i="1"/>
  <c r="G254" i="1"/>
  <c r="D254" i="1"/>
  <c r="C254" i="1"/>
  <c r="D253" i="1"/>
  <c r="H252" i="1"/>
  <c r="G252" i="1"/>
  <c r="D252" i="1"/>
  <c r="C252" i="1"/>
  <c r="H251" i="1"/>
  <c r="G251" i="1"/>
  <c r="D251" i="1"/>
  <c r="C251"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D230" i="1"/>
  <c r="H229" i="1"/>
  <c r="G229" i="1"/>
  <c r="D229" i="1"/>
  <c r="C229" i="1"/>
  <c r="H228" i="1"/>
  <c r="G228" i="1"/>
  <c r="D228" i="1"/>
  <c r="C228" i="1"/>
  <c r="D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G213" i="1"/>
  <c r="D213" i="1"/>
  <c r="H213" i="1" s="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D195" i="1"/>
  <c r="H195" i="1" s="1"/>
  <c r="C195" i="1"/>
  <c r="D194" i="1"/>
  <c r="H194" i="1" s="1"/>
  <c r="C194" i="1"/>
  <c r="D193" i="1"/>
  <c r="H193" i="1" s="1"/>
  <c r="C193"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D184" i="1"/>
  <c r="H184" i="1" s="1"/>
  <c r="C184" i="1"/>
  <c r="D183" i="1"/>
  <c r="H183" i="1" s="1"/>
  <c r="C183" i="1"/>
  <c r="D182" i="1"/>
  <c r="H182" i="1" s="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G175" i="1"/>
  <c r="D175" i="1"/>
  <c r="H175" i="1" s="1"/>
  <c r="C175" i="1"/>
  <c r="C174" i="1"/>
  <c r="G173" i="1"/>
  <c r="D173" i="1"/>
  <c r="H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D162" i="1"/>
  <c r="G162" i="1" s="1"/>
  <c r="C162" i="1"/>
  <c r="H159" i="1"/>
  <c r="G159" i="1"/>
  <c r="D159" i="1"/>
  <c r="C159" i="1"/>
  <c r="D158" i="1"/>
  <c r="H158" i="1" s="1"/>
  <c r="C158" i="1"/>
  <c r="H157" i="1"/>
  <c r="G157" i="1"/>
  <c r="D157" i="1"/>
  <c r="C157" i="1"/>
  <c r="D156" i="1"/>
  <c r="H156" i="1" s="1"/>
  <c r="C156" i="1"/>
  <c r="H155" i="1"/>
  <c r="D155" i="1"/>
  <c r="G155" i="1" s="1"/>
  <c r="C155" i="1"/>
  <c r="H154" i="1"/>
  <c r="G154" i="1"/>
  <c r="D154" i="1"/>
  <c r="C154" i="1"/>
  <c r="H153" i="1"/>
  <c r="D153" i="1"/>
  <c r="G153" i="1" s="1"/>
  <c r="C153" i="1"/>
  <c r="H152" i="1"/>
  <c r="G152" i="1"/>
  <c r="D152" i="1"/>
  <c r="C152" i="1"/>
  <c r="H151" i="1"/>
  <c r="D151" i="1"/>
  <c r="G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D133" i="1"/>
  <c r="G133" i="1" s="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D67" i="1"/>
  <c r="H66" i="1"/>
  <c r="G66" i="1"/>
  <c r="D66" i="1"/>
  <c r="C66" i="1"/>
  <c r="H65" i="1"/>
  <c r="D65" i="1"/>
  <c r="G65" i="1" s="1"/>
  <c r="C65" i="1"/>
  <c r="H64" i="1"/>
  <c r="D64" i="1"/>
  <c r="G64" i="1" s="1"/>
  <c r="C64" i="1"/>
  <c r="H63" i="1"/>
  <c r="G63" i="1"/>
  <c r="D63" i="1"/>
  <c r="C63" i="1"/>
  <c r="H62" i="1"/>
  <c r="G62" i="1"/>
  <c r="D62" i="1"/>
  <c r="C62" i="1"/>
  <c r="H61" i="1"/>
  <c r="G61" i="1"/>
  <c r="D61" i="1"/>
  <c r="C61"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83" i="1" l="1"/>
  <c r="G1681" i="1"/>
  <c r="H1686" i="1"/>
  <c r="C1634" i="1"/>
  <c r="G1635" i="1"/>
  <c r="D45" i="8"/>
  <c r="I39" i="3" s="1"/>
  <c r="G1610" i="1"/>
  <c r="G1606" i="1"/>
  <c r="C1604" i="1"/>
  <c r="H1604" i="1" s="1"/>
  <c r="H1583" i="1"/>
  <c r="G1583" i="1"/>
  <c r="E36" i="9"/>
  <c r="B36" i="9" s="1"/>
  <c r="G298" i="1"/>
  <c r="G636" i="1"/>
  <c r="G635" i="1"/>
  <c r="H423" i="1"/>
  <c r="E647" i="4"/>
  <c r="D641" i="1" s="1"/>
  <c r="G641" i="1" s="1"/>
  <c r="D421" i="1"/>
  <c r="D422" i="1"/>
  <c r="F244" i="9"/>
  <c r="B244" i="9" s="1"/>
  <c r="E57" i="9"/>
  <c r="B57" i="9" s="1"/>
  <c r="E34" i="9"/>
  <c r="B34" i="9" s="1"/>
  <c r="H646" i="1"/>
  <c r="H649" i="1"/>
  <c r="G649" i="1"/>
  <c r="E320" i="9"/>
  <c r="B320" i="9" s="1"/>
  <c r="E37" i="9"/>
  <c r="B37" i="9" s="1"/>
  <c r="G302" i="1"/>
  <c r="G301" i="1"/>
  <c r="G300" i="1"/>
  <c r="G645" i="1"/>
  <c r="G270" i="1"/>
  <c r="G272" i="1"/>
  <c r="G265" i="1"/>
  <c r="G258" i="1"/>
  <c r="G266" i="1"/>
  <c r="G195" i="1"/>
  <c r="G194" i="1"/>
  <c r="F243" i="9"/>
  <c r="B243" i="9" s="1"/>
  <c r="G193" i="1"/>
  <c r="G192" i="1"/>
  <c r="G190" i="1"/>
  <c r="G191" i="1"/>
  <c r="F194" i="4"/>
  <c r="B241" i="9"/>
  <c r="G184" i="1"/>
  <c r="G183" i="1"/>
  <c r="G182" i="1"/>
  <c r="G174" i="1"/>
  <c r="H174" i="1"/>
  <c r="F178" i="4"/>
  <c r="E164" i="4"/>
  <c r="D160" i="1" s="1"/>
  <c r="D161" i="1"/>
  <c r="G156" i="1"/>
  <c r="G158" i="1"/>
  <c r="B237" i="9"/>
  <c r="H150" i="1"/>
  <c r="E327" i="9"/>
  <c r="B327" i="9" s="1"/>
  <c r="E31" i="9"/>
  <c r="B31" i="9" s="1"/>
  <c r="E311" i="9"/>
  <c r="B311" i="9" s="1"/>
  <c r="E329" i="9"/>
  <c r="B329" i="9" s="1"/>
  <c r="G132" i="1"/>
  <c r="G131" i="1"/>
  <c r="F135" i="4"/>
  <c r="G108" i="1"/>
  <c r="G113" i="1"/>
  <c r="G76" i="1"/>
  <c r="D73" i="1"/>
  <c r="H536" i="1"/>
  <c r="G536" i="1"/>
  <c r="G551" i="1"/>
  <c r="H551" i="1"/>
  <c r="I1552" i="1"/>
  <c r="I1558" i="1"/>
  <c r="I1569" i="1"/>
  <c r="G60" i="1"/>
  <c r="H60" i="1"/>
  <c r="G491" i="1"/>
  <c r="H491" i="1"/>
  <c r="I1554" i="1"/>
  <c r="I1560" i="1"/>
  <c r="I1573" i="1"/>
  <c r="I1578" i="1"/>
  <c r="H1602" i="1"/>
  <c r="G1602" i="1"/>
  <c r="I1548" i="1"/>
  <c r="I1575" i="1"/>
  <c r="I1580" i="1"/>
  <c r="H116" i="1"/>
  <c r="G116" i="1"/>
  <c r="G130" i="1"/>
  <c r="H130" i="1"/>
  <c r="H250" i="1"/>
  <c r="G250" i="1"/>
  <c r="H285" i="1"/>
  <c r="G285" i="1"/>
  <c r="H575" i="1"/>
  <c r="G575" i="1"/>
  <c r="J1548" i="1"/>
  <c r="J1550" i="1"/>
  <c r="J1552" i="1"/>
  <c r="J1554" i="1"/>
  <c r="J1558" i="1"/>
  <c r="J1560" i="1"/>
  <c r="J1562" i="1"/>
  <c r="J1565" i="1"/>
  <c r="J1567" i="1"/>
  <c r="J1569" i="1"/>
  <c r="J1573" i="1"/>
  <c r="J1575" i="1"/>
  <c r="J1578" i="1"/>
  <c r="J1580" i="1"/>
  <c r="F71" i="4"/>
  <c r="D49" i="4"/>
  <c r="F165" i="4"/>
  <c r="D164" i="4"/>
  <c r="F216" i="4"/>
  <c r="E202" i="4"/>
  <c r="D198" i="1" s="1"/>
  <c r="F231" i="4"/>
  <c r="D230" i="4"/>
  <c r="F283" i="4"/>
  <c r="D273" i="4"/>
  <c r="F361" i="4"/>
  <c r="F407" i="4"/>
  <c r="D406" i="4"/>
  <c r="J1542" i="1"/>
  <c r="J1544" i="1"/>
  <c r="J1546" i="1"/>
  <c r="G1585" i="1"/>
  <c r="G1589" i="1"/>
  <c r="G1593" i="1"/>
  <c r="G1597" i="1"/>
  <c r="G1601" i="1"/>
  <c r="G1605" i="1"/>
  <c r="G1609" i="1"/>
  <c r="G1613" i="1"/>
  <c r="G1617" i="1"/>
  <c r="G1625" i="1"/>
  <c r="G1629" i="1"/>
  <c r="G1633" i="1"/>
  <c r="G1637" i="1"/>
  <c r="G216" i="9"/>
  <c r="E216" i="9" s="1"/>
  <c r="B216" i="9" s="1"/>
  <c r="G202" i="9"/>
  <c r="E202" i="9" s="1"/>
  <c r="B202" i="9" s="1"/>
  <c r="E106" i="4"/>
  <c r="D102" i="1" s="1"/>
  <c r="F134" i="4"/>
  <c r="F222" i="4"/>
  <c r="D221" i="4"/>
  <c r="E230" i="4"/>
  <c r="D226" i="1" s="1"/>
  <c r="F309" i="4"/>
  <c r="D321" i="4"/>
  <c r="F537" i="4"/>
  <c r="D536" i="4"/>
  <c r="F572" i="4"/>
  <c r="D571" i="4"/>
  <c r="I21" i="3"/>
  <c r="I26" i="3"/>
  <c r="F99" i="6"/>
  <c r="D89" i="6"/>
  <c r="C67" i="1"/>
  <c r="C102" i="1"/>
  <c r="C161" i="1"/>
  <c r="C227" i="1"/>
  <c r="C230" i="1"/>
  <c r="C253" i="1"/>
  <c r="C279" i="1"/>
  <c r="C322" i="1"/>
  <c r="C356" i="1"/>
  <c r="C374" i="1"/>
  <c r="C402" i="1"/>
  <c r="C460" i="1"/>
  <c r="C479" i="1"/>
  <c r="C482" i="1"/>
  <c r="C539" i="1"/>
  <c r="G1542" i="1"/>
  <c r="I1542" i="1" s="1"/>
  <c r="G1544" i="1"/>
  <c r="I1544" i="1" s="1"/>
  <c r="G1546" i="1"/>
  <c r="I1546" i="1" s="1"/>
  <c r="J1549" i="1"/>
  <c r="J1551" i="1"/>
  <c r="J1553" i="1"/>
  <c r="J1557" i="1"/>
  <c r="J1559" i="1"/>
  <c r="J1561" i="1"/>
  <c r="J1564" i="1"/>
  <c r="J1566" i="1"/>
  <c r="J1568" i="1"/>
  <c r="J1570" i="1"/>
  <c r="J1574" i="1"/>
  <c r="J1576" i="1"/>
  <c r="J1579" i="1"/>
  <c r="J1581" i="1"/>
  <c r="G1584" i="1"/>
  <c r="G1588" i="1"/>
  <c r="G1592" i="1"/>
  <c r="G1596" i="1"/>
  <c r="G1600" i="1"/>
  <c r="G1608" i="1"/>
  <c r="G1612" i="1"/>
  <c r="G1616" i="1"/>
  <c r="G1620" i="1"/>
  <c r="C1623" i="1"/>
  <c r="G1624" i="1"/>
  <c r="G1628" i="1"/>
  <c r="G1632" i="1"/>
  <c r="G1636" i="1"/>
  <c r="G1639" i="1"/>
  <c r="H1642" i="1"/>
  <c r="G1644" i="1"/>
  <c r="G1647" i="1"/>
  <c r="H1650" i="1"/>
  <c r="G1652" i="1"/>
  <c r="G1655" i="1"/>
  <c r="H1658" i="1"/>
  <c r="G1660" i="1"/>
  <c r="G1663" i="1"/>
  <c r="H1666" i="1"/>
  <c r="G1668" i="1"/>
  <c r="G1671" i="1"/>
  <c r="H1674" i="1"/>
  <c r="G1676" i="1"/>
  <c r="G1679" i="1"/>
  <c r="H1682" i="1"/>
  <c r="G1684" i="1"/>
  <c r="D7" i="4"/>
  <c r="F44" i="4"/>
  <c r="D43" i="4"/>
  <c r="E49" i="4"/>
  <c r="D45" i="1" s="1"/>
  <c r="E273" i="4"/>
  <c r="D269" i="1" s="1"/>
  <c r="F274" i="4"/>
  <c r="F523" i="4"/>
  <c r="D522" i="4"/>
  <c r="G222" i="9"/>
  <c r="E222" i="9" s="1"/>
  <c r="B222" i="9" s="1"/>
  <c r="F204" i="5"/>
  <c r="D203" i="5"/>
  <c r="F260" i="5"/>
  <c r="D255" i="5"/>
  <c r="D212" i="1"/>
  <c r="D579" i="1"/>
  <c r="E7" i="4"/>
  <c r="D82" i="4"/>
  <c r="F126" i="4"/>
  <c r="E125" i="4"/>
  <c r="D121" i="1" s="1"/>
  <c r="F355" i="4"/>
  <c r="D354" i="4"/>
  <c r="G336" i="9"/>
  <c r="E336" i="9" s="1"/>
  <c r="B336" i="9" s="1"/>
  <c r="F178" i="5"/>
  <c r="D177" i="5"/>
  <c r="H336" i="9"/>
  <c r="E177" i="5"/>
  <c r="G212" i="9"/>
  <c r="E212" i="9" s="1"/>
  <c r="B212" i="9" s="1"/>
  <c r="E308" i="4"/>
  <c r="D373" i="4"/>
  <c r="D360" i="4" s="1"/>
  <c r="F432" i="4"/>
  <c r="D431" i="4"/>
  <c r="H180" i="9"/>
  <c r="F473" i="4"/>
  <c r="F492" i="4"/>
  <c r="D491" i="4"/>
  <c r="F70" i="5"/>
  <c r="D69" i="5"/>
  <c r="E251" i="5"/>
  <c r="F130" i="6"/>
  <c r="D129" i="6"/>
  <c r="D44" i="8"/>
  <c r="B163" i="9"/>
  <c r="G224" i="9"/>
  <c r="E224" i="9" s="1"/>
  <c r="B224" i="9" s="1"/>
  <c r="E153" i="4"/>
  <c r="G24" i="9" s="1"/>
  <c r="E360" i="4"/>
  <c r="D648" i="4"/>
  <c r="F427" i="4"/>
  <c r="E431" i="4"/>
  <c r="F480" i="4"/>
  <c r="D479" i="4"/>
  <c r="E491" i="4"/>
  <c r="D485" i="1" s="1"/>
  <c r="F585" i="4"/>
  <c r="D584" i="4"/>
  <c r="F630" i="4"/>
  <c r="D629" i="4"/>
  <c r="G188" i="9"/>
  <c r="E188" i="9" s="1"/>
  <c r="B188" i="9" s="1"/>
  <c r="F5" i="6"/>
  <c r="F114" i="6"/>
  <c r="H29" i="3"/>
  <c r="H32" i="3"/>
  <c r="H179" i="9"/>
  <c r="G296" i="9"/>
  <c r="E296" i="9" s="1"/>
  <c r="B296" i="9" s="1"/>
  <c r="G196" i="9"/>
  <c r="E196" i="9" s="1"/>
  <c r="B196" i="9" s="1"/>
  <c r="G190" i="9"/>
  <c r="E190" i="9" s="1"/>
  <c r="B190" i="9" s="1"/>
  <c r="G182" i="9"/>
  <c r="E182" i="9" s="1"/>
  <c r="B182" i="9" s="1"/>
  <c r="G192" i="9"/>
  <c r="E192" i="9" s="1"/>
  <c r="B192" i="9" s="1"/>
  <c r="E536" i="4"/>
  <c r="G156" i="9"/>
  <c r="E156" i="9" s="1"/>
  <c r="B156" i="9" s="1"/>
  <c r="F607" i="4"/>
  <c r="D7" i="5"/>
  <c r="F12" i="5"/>
  <c r="G314" i="9"/>
  <c r="E314" i="9" s="1"/>
  <c r="B314" i="9" s="1"/>
  <c r="F89" i="5"/>
  <c r="D88" i="5"/>
  <c r="G315" i="9"/>
  <c r="G316" i="9"/>
  <c r="E316" i="9" s="1"/>
  <c r="B316" i="9" s="1"/>
  <c r="D147" i="5"/>
  <c r="F150" i="5"/>
  <c r="D274" i="5"/>
  <c r="F277" i="5"/>
  <c r="E35" i="6"/>
  <c r="E141" i="6" s="1"/>
  <c r="E5" i="7"/>
  <c r="G345" i="9" s="1"/>
  <c r="E345" i="9" s="1"/>
  <c r="G198" i="9"/>
  <c r="E198" i="9" s="1"/>
  <c r="B198" i="9" s="1"/>
  <c r="E571" i="4"/>
  <c r="D565" i="1" s="1"/>
  <c r="D597" i="4"/>
  <c r="H316" i="9"/>
  <c r="H315" i="9"/>
  <c r="G339" i="9"/>
  <c r="E339" i="9" s="1"/>
  <c r="B339" i="9" s="1"/>
  <c r="F219" i="5"/>
  <c r="F36" i="6"/>
  <c r="D35" i="6"/>
  <c r="B145" i="9"/>
  <c r="E150" i="9"/>
  <c r="B150" i="9" s="1"/>
  <c r="G204" i="9"/>
  <c r="E204" i="9" s="1"/>
  <c r="B204" i="9" s="1"/>
  <c r="E337" i="9"/>
  <c r="B337" i="9" s="1"/>
  <c r="G310" i="9"/>
  <c r="H309" i="9"/>
  <c r="M228" i="9"/>
  <c r="G309" i="9"/>
  <c r="E309" i="9" s="1"/>
  <c r="B309" i="9" s="1"/>
  <c r="H308" i="9"/>
  <c r="E308" i="9" s="1"/>
  <c r="B308" i="9" s="1"/>
  <c r="G302" i="9"/>
  <c r="E302" i="9" s="1"/>
  <c r="B302" i="9" s="1"/>
  <c r="G301" i="9"/>
  <c r="E301" i="9" s="1"/>
  <c r="B301" i="9" s="1"/>
  <c r="G300" i="9"/>
  <c r="E300" i="9" s="1"/>
  <c r="B300" i="9" s="1"/>
  <c r="H310" i="9"/>
  <c r="G213" i="9"/>
  <c r="E213" i="9" s="1"/>
  <c r="B213" i="9" s="1"/>
  <c r="G179" i="9"/>
  <c r="E179" i="9" s="1"/>
  <c r="B179" i="9" s="1"/>
  <c r="G178" i="9"/>
  <c r="E178" i="9" s="1"/>
  <c r="B178" i="9" s="1"/>
  <c r="G177" i="9"/>
  <c r="E177" i="9" s="1"/>
  <c r="B177" i="9" s="1"/>
  <c r="G176" i="9"/>
  <c r="E176" i="9" s="1"/>
  <c r="B176" i="9" s="1"/>
  <c r="G175" i="9"/>
  <c r="E175" i="9" s="1"/>
  <c r="B175" i="9" s="1"/>
  <c r="G174" i="9"/>
  <c r="E174" i="9" s="1"/>
  <c r="B174" i="9" s="1"/>
  <c r="G227" i="9"/>
  <c r="E227" i="9" s="1"/>
  <c r="B227" i="9" s="1"/>
  <c r="G225" i="9"/>
  <c r="E225" i="9" s="1"/>
  <c r="B225" i="9" s="1"/>
  <c r="G223" i="9"/>
  <c r="E223" i="9" s="1"/>
  <c r="B223" i="9" s="1"/>
  <c r="G221" i="9"/>
  <c r="E221" i="9" s="1"/>
  <c r="B221" i="9" s="1"/>
  <c r="G219" i="9"/>
  <c r="E219" i="9" s="1"/>
  <c r="B219" i="9" s="1"/>
  <c r="G217" i="9"/>
  <c r="E217" i="9" s="1"/>
  <c r="B217" i="9" s="1"/>
  <c r="G214" i="9"/>
  <c r="E214" i="9" s="1"/>
  <c r="B214" i="9" s="1"/>
  <c r="G210" i="9"/>
  <c r="E210" i="9" s="1"/>
  <c r="B210" i="9" s="1"/>
  <c r="G209" i="9"/>
  <c r="E209" i="9" s="1"/>
  <c r="B209" i="9" s="1"/>
  <c r="G208" i="9"/>
  <c r="E208" i="9" s="1"/>
  <c r="B208" i="9" s="1"/>
  <c r="L207" i="9"/>
  <c r="F207" i="9" s="1"/>
  <c r="I10"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G211" i="9"/>
  <c r="E211" i="9" s="1"/>
  <c r="B211" i="9" s="1"/>
  <c r="G215" i="9"/>
  <c r="E215" i="9" s="1"/>
  <c r="B215" i="9" s="1"/>
  <c r="G220" i="9"/>
  <c r="E220" i="9" s="1"/>
  <c r="B220" i="9" s="1"/>
  <c r="E88" i="5"/>
  <c r="D1093" i="1" s="1"/>
  <c r="E159" i="9"/>
  <c r="B159" i="9" s="1"/>
  <c r="E167" i="9"/>
  <c r="B167" i="9" s="1"/>
  <c r="G180" i="9"/>
  <c r="E180" i="9" s="1"/>
  <c r="B180" i="9" s="1"/>
  <c r="G218" i="9"/>
  <c r="E218" i="9" s="1"/>
  <c r="B218" i="9" s="1"/>
  <c r="G226" i="9"/>
  <c r="E226" i="9" s="1"/>
  <c r="B226" i="9" s="1"/>
  <c r="L228" i="9"/>
  <c r="F228" i="9" s="1"/>
  <c r="B228" i="9" s="1"/>
  <c r="F246" i="9"/>
  <c r="B246" i="9" s="1"/>
  <c r="B251" i="9"/>
  <c r="B283" i="9"/>
  <c r="B229" i="9"/>
  <c r="F238" i="9"/>
  <c r="B238" i="9" s="1"/>
  <c r="F250" i="9"/>
  <c r="B250" i="9" s="1"/>
  <c r="B255" i="9"/>
  <c r="F258" i="9"/>
  <c r="B258" i="9" s="1"/>
  <c r="B263" i="9"/>
  <c r="F266" i="9"/>
  <c r="B266" i="9" s="1"/>
  <c r="B271" i="9"/>
  <c r="B279" i="9"/>
  <c r="B287" i="9"/>
  <c r="B313" i="9"/>
  <c r="B253" i="9"/>
  <c r="B261" i="9"/>
  <c r="B269" i="9"/>
  <c r="B277" i="9"/>
  <c r="B285" i="9"/>
  <c r="B321" i="9"/>
  <c r="C1622" i="1" l="1"/>
  <c r="G342" i="9"/>
  <c r="E342" i="9" s="1"/>
  <c r="B342" i="9" s="1"/>
  <c r="H1634" i="1"/>
  <c r="G1634" i="1"/>
  <c r="G1604" i="1"/>
  <c r="H641" i="1"/>
  <c r="H421" i="1"/>
  <c r="G421" i="1"/>
  <c r="H422" i="1"/>
  <c r="G422" i="1"/>
  <c r="B207" i="9"/>
  <c r="F202" i="4"/>
  <c r="G73" i="1"/>
  <c r="H73" i="1"/>
  <c r="F360" i="4"/>
  <c r="C355" i="1"/>
  <c r="B345" i="9"/>
  <c r="E344" i="9"/>
  <c r="I10" i="3" s="1"/>
  <c r="I30" i="3"/>
  <c r="D1537" i="1"/>
  <c r="F177" i="5"/>
  <c r="H23" i="3"/>
  <c r="C1181" i="1"/>
  <c r="H460" i="1"/>
  <c r="G460" i="1"/>
  <c r="C316" i="1"/>
  <c r="F321" i="4"/>
  <c r="H27" i="3"/>
  <c r="F35" i="6"/>
  <c r="C1431" i="1"/>
  <c r="F274" i="5"/>
  <c r="C1278" i="1"/>
  <c r="E315" i="9"/>
  <c r="B315" i="9" s="1"/>
  <c r="E535" i="4"/>
  <c r="D530" i="1"/>
  <c r="D141" i="6"/>
  <c r="F629" i="4"/>
  <c r="C623" i="1"/>
  <c r="F129" i="6"/>
  <c r="C1525" i="1"/>
  <c r="E417" i="4"/>
  <c r="D412" i="1" s="1"/>
  <c r="D303" i="1"/>
  <c r="E6" i="4"/>
  <c r="D3" i="1"/>
  <c r="G1623" i="1"/>
  <c r="H1623" i="1"/>
  <c r="H539" i="1"/>
  <c r="G539" i="1"/>
  <c r="H402" i="1"/>
  <c r="G402" i="1"/>
  <c r="G279" i="1"/>
  <c r="H279" i="1"/>
  <c r="H161" i="1"/>
  <c r="G161" i="1"/>
  <c r="D308" i="4"/>
  <c r="D418" i="4" s="1"/>
  <c r="F230" i="4"/>
  <c r="C226" i="1"/>
  <c r="F164" i="4"/>
  <c r="D152" i="4"/>
  <c r="C160" i="1"/>
  <c r="E310" i="9"/>
  <c r="B310" i="9" s="1"/>
  <c r="F82" i="4"/>
  <c r="C78" i="1"/>
  <c r="G338" i="9"/>
  <c r="E338" i="9" s="1"/>
  <c r="B338" i="9" s="1"/>
  <c r="F203" i="5"/>
  <c r="C1207" i="1"/>
  <c r="H227" i="1"/>
  <c r="G227" i="1"/>
  <c r="I32" i="3"/>
  <c r="D1538" i="1"/>
  <c r="F88" i="5"/>
  <c r="C1093" i="1"/>
  <c r="F7" i="5"/>
  <c r="D6" i="5"/>
  <c r="H21" i="3"/>
  <c r="C1012" i="1"/>
  <c r="G347" i="9"/>
  <c r="E347" i="9" s="1"/>
  <c r="F479" i="4"/>
  <c r="C473" i="1"/>
  <c r="F648" i="4"/>
  <c r="C642" i="1"/>
  <c r="C485" i="1"/>
  <c r="F491" i="4"/>
  <c r="D430" i="4"/>
  <c r="F431" i="4"/>
  <c r="C425" i="1"/>
  <c r="E176" i="5"/>
  <c r="D1180" i="1" s="1"/>
  <c r="I23" i="3"/>
  <c r="D1181" i="1"/>
  <c r="G121" i="1"/>
  <c r="H121" i="1"/>
  <c r="H1622" i="1"/>
  <c r="G1622" i="1"/>
  <c r="F255" i="5"/>
  <c r="D251" i="5"/>
  <c r="C1259" i="1"/>
  <c r="F7" i="4"/>
  <c r="D6" i="4"/>
  <c r="C3" i="1"/>
  <c r="H482" i="1"/>
  <c r="G482" i="1"/>
  <c r="H374" i="1"/>
  <c r="G374" i="1"/>
  <c r="H253" i="1"/>
  <c r="G253" i="1"/>
  <c r="H102" i="1"/>
  <c r="G102" i="1"/>
  <c r="F89" i="6"/>
  <c r="C1485" i="1"/>
  <c r="D535" i="4"/>
  <c r="C530" i="1"/>
  <c r="F536" i="4"/>
  <c r="E430" i="4"/>
  <c r="D425" i="1"/>
  <c r="D149" i="1"/>
  <c r="F153" i="4"/>
  <c r="E152" i="4"/>
  <c r="F69" i="5"/>
  <c r="H22" i="3"/>
  <c r="C1074" i="1"/>
  <c r="C368" i="1"/>
  <c r="F373" i="4"/>
  <c r="G212" i="1"/>
  <c r="H212" i="1"/>
  <c r="F43" i="4"/>
  <c r="C39" i="1"/>
  <c r="G322" i="1"/>
  <c r="H322" i="1"/>
  <c r="C565" i="1"/>
  <c r="F571" i="4"/>
  <c r="F221" i="4"/>
  <c r="C217" i="1"/>
  <c r="F597" i="4"/>
  <c r="C591" i="1"/>
  <c r="I27" i="3"/>
  <c r="D1431" i="1"/>
  <c r="F147" i="5"/>
  <c r="C1152" i="1"/>
  <c r="E69" i="5"/>
  <c r="F584" i="4"/>
  <c r="C578" i="1"/>
  <c r="E418" i="4"/>
  <c r="D413" i="1" s="1"/>
  <c r="D355" i="1"/>
  <c r="K1480" i="9"/>
  <c r="G343" i="9"/>
  <c r="E343" i="9" s="1"/>
  <c r="B343" i="9" s="1"/>
  <c r="I38" i="3"/>
  <c r="C1621" i="1"/>
  <c r="I24" i="3"/>
  <c r="D1255" i="1"/>
  <c r="H24" i="9"/>
  <c r="E24" i="9" s="1"/>
  <c r="F354" i="4"/>
  <c r="C349" i="1"/>
  <c r="H579" i="1"/>
  <c r="G579" i="1"/>
  <c r="F522" i="4"/>
  <c r="C516" i="1"/>
  <c r="G479" i="1"/>
  <c r="H479" i="1"/>
  <c r="H356" i="1"/>
  <c r="G356" i="1"/>
  <c r="H230" i="1"/>
  <c r="G230" i="1"/>
  <c r="H67" i="1"/>
  <c r="G67" i="1"/>
  <c r="H19" i="9"/>
  <c r="E19" i="9" s="1"/>
  <c r="B19" i="9" s="1"/>
  <c r="F125" i="4"/>
  <c r="F406" i="4"/>
  <c r="C401" i="1"/>
  <c r="F273" i="4"/>
  <c r="C269" i="1"/>
  <c r="H198" i="1"/>
  <c r="G198" i="1"/>
  <c r="C45" i="1"/>
  <c r="F49" i="4"/>
  <c r="F418" i="4" l="1"/>
  <c r="C413" i="1"/>
  <c r="B24" i="9"/>
  <c r="H1621" i="1"/>
  <c r="G1621" i="1"/>
  <c r="H11" i="3"/>
  <c r="G530" i="1"/>
  <c r="H530" i="1"/>
  <c r="F251" i="5"/>
  <c r="H24" i="3"/>
  <c r="C1255" i="1"/>
  <c r="G425" i="1"/>
  <c r="H425" i="1"/>
  <c r="H485" i="1"/>
  <c r="G485" i="1"/>
  <c r="F6" i="5"/>
  <c r="C1011" i="1"/>
  <c r="H1538" i="1"/>
  <c r="G1538" i="1"/>
  <c r="H1207" i="1"/>
  <c r="G1207" i="1"/>
  <c r="H623" i="1"/>
  <c r="G623" i="1"/>
  <c r="E640" i="4"/>
  <c r="D634" i="1" s="1"/>
  <c r="D529" i="1"/>
  <c r="H1431" i="1"/>
  <c r="G1431" i="1"/>
  <c r="H1181" i="1"/>
  <c r="G1181" i="1"/>
  <c r="G149" i="1"/>
  <c r="H149" i="1"/>
  <c r="G3" i="1"/>
  <c r="H3" i="1"/>
  <c r="H473" i="1"/>
  <c r="G473" i="1"/>
  <c r="H78" i="1"/>
  <c r="G78" i="1"/>
  <c r="F308" i="4"/>
  <c r="D417" i="4"/>
  <c r="C303" i="1"/>
  <c r="E422" i="4"/>
  <c r="I16" i="3"/>
  <c r="D2" i="1"/>
  <c r="D176" i="5"/>
  <c r="G299" i="9" s="1"/>
  <c r="H269" i="1"/>
  <c r="G269" i="1"/>
  <c r="G39" i="1"/>
  <c r="H39" i="1"/>
  <c r="D640" i="4"/>
  <c r="F535" i="4"/>
  <c r="C529" i="1"/>
  <c r="H578" i="1"/>
  <c r="G578" i="1"/>
  <c r="H565" i="1"/>
  <c r="G565" i="1"/>
  <c r="H368" i="1"/>
  <c r="G368" i="1"/>
  <c r="I17" i="3"/>
  <c r="E299" i="4"/>
  <c r="D148" i="1"/>
  <c r="D424" i="1"/>
  <c r="E639" i="4"/>
  <c r="D633" i="1" s="1"/>
  <c r="H1485" i="1"/>
  <c r="G1485" i="1"/>
  <c r="H642" i="1"/>
  <c r="G642" i="1"/>
  <c r="E346" i="9"/>
  <c r="B347" i="9"/>
  <c r="G226" i="1"/>
  <c r="H226" i="1"/>
  <c r="H316" i="1"/>
  <c r="G316" i="1"/>
  <c r="E341" i="9"/>
  <c r="G355" i="1"/>
  <c r="H355" i="1"/>
  <c r="I22" i="3"/>
  <c r="D1074" i="1"/>
  <c r="G1074" i="1" s="1"/>
  <c r="E6" i="5"/>
  <c r="F152" i="4"/>
  <c r="H17" i="3"/>
  <c r="C148" i="1"/>
  <c r="D299" i="4"/>
  <c r="H1152" i="1"/>
  <c r="G1152" i="1"/>
  <c r="G591" i="1"/>
  <c r="H591" i="1"/>
  <c r="F6" i="4"/>
  <c r="D422" i="4"/>
  <c r="H16" i="3"/>
  <c r="C2" i="1"/>
  <c r="G45" i="1"/>
  <c r="H45" i="1"/>
  <c r="H401" i="1"/>
  <c r="G401" i="1"/>
  <c r="H516" i="1"/>
  <c r="G516" i="1"/>
  <c r="G349" i="1"/>
  <c r="H349" i="1"/>
  <c r="H217" i="1"/>
  <c r="G217" i="1"/>
  <c r="H1074" i="1"/>
  <c r="H1259" i="1"/>
  <c r="G1259" i="1"/>
  <c r="D639" i="4"/>
  <c r="C424" i="1"/>
  <c r="F430" i="4"/>
  <c r="H1012" i="1"/>
  <c r="G1012" i="1"/>
  <c r="H1093" i="1"/>
  <c r="G1093" i="1"/>
  <c r="H160" i="1"/>
  <c r="G160" i="1"/>
  <c r="H1525" i="1"/>
  <c r="G1525" i="1"/>
  <c r="H30" i="3"/>
  <c r="F141" i="6"/>
  <c r="C1537" i="1"/>
  <c r="H9" i="3" s="1"/>
  <c r="H1278" i="1"/>
  <c r="G1278" i="1"/>
  <c r="K3" i="9" l="1"/>
  <c r="I9" i="3"/>
  <c r="E301" i="4"/>
  <c r="D297" i="1" s="1"/>
  <c r="E423" i="4"/>
  <c r="E424" i="4" s="1"/>
  <c r="D419" i="1" s="1"/>
  <c r="D295" i="1"/>
  <c r="H303" i="1"/>
  <c r="G303" i="1"/>
  <c r="H1255" i="1"/>
  <c r="G1255" i="1"/>
  <c r="F422" i="4"/>
  <c r="D643" i="4"/>
  <c r="C417" i="1"/>
  <c r="F417" i="4"/>
  <c r="C412" i="1"/>
  <c r="N3" i="9"/>
  <c r="I11" i="3"/>
  <c r="F639" i="4"/>
  <c r="C633" i="1"/>
  <c r="D301" i="4"/>
  <c r="F299" i="4"/>
  <c r="D423" i="4"/>
  <c r="C295" i="1"/>
  <c r="H148" i="1"/>
  <c r="G148" i="1"/>
  <c r="F640" i="4"/>
  <c r="C634" i="1"/>
  <c r="E300" i="4"/>
  <c r="D296" i="1" s="1"/>
  <c r="H413" i="1"/>
  <c r="G413" i="1"/>
  <c r="G529" i="1"/>
  <c r="H529" i="1"/>
  <c r="H1011" i="1"/>
  <c r="G1011" i="1"/>
  <c r="H299" i="9"/>
  <c r="E299" i="9" s="1"/>
  <c r="D1011" i="1"/>
  <c r="H8" i="3" s="1"/>
  <c r="H1537" i="1"/>
  <c r="G1537" i="1"/>
  <c r="H424" i="1"/>
  <c r="G424" i="1"/>
  <c r="H2" i="1"/>
  <c r="G2" i="1"/>
  <c r="D300" i="4"/>
  <c r="F176" i="5"/>
  <c r="C1180" i="1"/>
  <c r="E643" i="4"/>
  <c r="D417" i="1"/>
  <c r="G306" i="9"/>
  <c r="E306" i="9" s="1"/>
  <c r="B306" i="9" s="1"/>
  <c r="M3" i="9" l="1"/>
  <c r="B299" i="9"/>
  <c r="H634" i="1"/>
  <c r="G634" i="1"/>
  <c r="H633" i="1"/>
  <c r="G633" i="1"/>
  <c r="D644" i="4"/>
  <c r="D425" i="4"/>
  <c r="F423" i="4"/>
  <c r="C418" i="1"/>
  <c r="G20" i="9"/>
  <c r="H1180" i="1"/>
  <c r="G1180" i="1"/>
  <c r="G295" i="1"/>
  <c r="H295" i="1"/>
  <c r="G412" i="1"/>
  <c r="H412" i="1"/>
  <c r="D645" i="4"/>
  <c r="F643" i="4"/>
  <c r="C637" i="1"/>
  <c r="F300" i="4"/>
  <c r="C296" i="1"/>
  <c r="D424" i="4"/>
  <c r="D637" i="1"/>
  <c r="F301" i="4"/>
  <c r="C297" i="1"/>
  <c r="G417" i="1"/>
  <c r="H417" i="1"/>
  <c r="E644" i="4"/>
  <c r="E425" i="4"/>
  <c r="D420" i="1" s="1"/>
  <c r="D418" i="1"/>
  <c r="H20" i="9"/>
  <c r="E646" i="4" l="1"/>
  <c r="D638" i="1"/>
  <c r="F645" i="4"/>
  <c r="C639" i="1"/>
  <c r="H418" i="1"/>
  <c r="G418" i="1"/>
  <c r="G296" i="1"/>
  <c r="H296" i="1"/>
  <c r="E645" i="4"/>
  <c r="G297" i="1"/>
  <c r="H297" i="1"/>
  <c r="F424" i="4"/>
  <c r="C419" i="1"/>
  <c r="H637" i="1"/>
  <c r="G637" i="1"/>
  <c r="F425" i="4"/>
  <c r="C420" i="1"/>
  <c r="E20" i="9"/>
  <c r="B20" i="9" s="1"/>
  <c r="D646" i="4"/>
  <c r="D649" i="4" s="1"/>
  <c r="F644" i="4"/>
  <c r="C638" i="1"/>
  <c r="G334" i="9"/>
  <c r="E334" i="9" s="1"/>
  <c r="H334" i="9"/>
  <c r="F649" i="4" l="1"/>
  <c r="H18" i="3"/>
  <c r="C643" i="1"/>
  <c r="B334" i="9"/>
  <c r="E298" i="9"/>
  <c r="I8" i="3" s="1"/>
  <c r="G638" i="1"/>
  <c r="H638" i="1"/>
  <c r="G420" i="1"/>
  <c r="H420" i="1"/>
  <c r="H419" i="1"/>
  <c r="G419" i="1"/>
  <c r="E649" i="4"/>
  <c r="D639" i="1"/>
  <c r="G639" i="1" s="1"/>
  <c r="F646" i="4"/>
  <c r="D650" i="4"/>
  <c r="C640" i="1"/>
  <c r="E650" i="4"/>
  <c r="D640" i="1"/>
  <c r="H639" i="1" l="1"/>
  <c r="G297" i="9"/>
  <c r="E297" i="9" s="1"/>
  <c r="B297" i="9" s="1"/>
  <c r="H640" i="1"/>
  <c r="G640" i="1"/>
  <c r="I19" i="3"/>
  <c r="D644" i="1"/>
  <c r="F650" i="4"/>
  <c r="H19" i="3"/>
  <c r="C644" i="1"/>
  <c r="I18" i="3"/>
  <c r="D643" i="1"/>
  <c r="G643" i="1" s="1"/>
  <c r="H7" i="3" l="1"/>
  <c r="J3" i="9" s="1"/>
  <c r="H643" i="1"/>
  <c r="H644" i="1"/>
  <c r="G644" i="1"/>
  <c r="L293" i="9" l="1"/>
  <c r="F293" i="9" s="1"/>
  <c r="G295" i="9"/>
  <c r="H295" i="9"/>
  <c r="H18" i="9"/>
  <c r="G18" i="9"/>
  <c r="H16" i="9"/>
  <c r="G17" i="9"/>
  <c r="I9" i="9"/>
  <c r="M15" i="9"/>
  <c r="G15" i="9"/>
  <c r="H21" i="9"/>
  <c r="K8" i="9"/>
  <c r="J13" i="9"/>
  <c r="J6" i="9"/>
  <c r="I11" i="9"/>
  <c r="K13" i="9"/>
  <c r="J5" i="9"/>
  <c r="L15" i="9"/>
  <c r="J7" i="9"/>
  <c r="I5" i="9"/>
  <c r="H17" i="9"/>
  <c r="L16" i="9"/>
  <c r="K7" i="9"/>
  <c r="I12" i="9"/>
  <c r="G16" i="9"/>
  <c r="K11" i="9"/>
  <c r="I17" i="9"/>
  <c r="J9" i="9"/>
  <c r="I7" i="9"/>
  <c r="J12" i="9"/>
  <c r="J17" i="9"/>
  <c r="J10" i="9"/>
  <c r="G22" i="9"/>
  <c r="M16" i="9"/>
  <c r="H15" i="9"/>
  <c r="H22" i="9"/>
  <c r="K10" i="9"/>
  <c r="K6" i="9"/>
  <c r="J8" i="9"/>
  <c r="J11" i="9"/>
  <c r="I13" i="9"/>
  <c r="K9" i="9"/>
  <c r="G21" i="9"/>
  <c r="E21" i="9" s="1"/>
  <c r="B21" i="9" s="1"/>
  <c r="I8" i="9"/>
  <c r="I6" i="9"/>
  <c r="K12" i="9"/>
  <c r="K5" i="9"/>
  <c r="E8" i="9" l="1"/>
  <c r="B8" i="9" s="1"/>
  <c r="E295" i="9"/>
  <c r="E23" i="9" s="1"/>
  <c r="I7" i="3" s="1"/>
  <c r="E7" i="9"/>
  <c r="B7" i="9" s="1"/>
  <c r="F15" i="9"/>
  <c r="E13" i="9"/>
  <c r="B13" i="9" s="1"/>
  <c r="E6" i="9"/>
  <c r="B6" i="9" s="1"/>
  <c r="E16" i="9"/>
  <c r="E10" i="9"/>
  <c r="B10" i="9" s="1"/>
  <c r="E12" i="9"/>
  <c r="B12" i="9" s="1"/>
  <c r="E5" i="9"/>
  <c r="B5" i="9" s="1"/>
  <c r="E9" i="9"/>
  <c r="B9" i="9" s="1"/>
  <c r="E11" i="9"/>
  <c r="B11" i="9" s="1"/>
  <c r="E17" i="9"/>
  <c r="B17" i="9" s="1"/>
  <c r="F16" i="9"/>
  <c r="E15" i="9"/>
  <c r="E22" i="9"/>
  <c r="B22" i="9" s="1"/>
  <c r="E18" i="9"/>
  <c r="B18" i="9" s="1"/>
  <c r="B293" i="9"/>
  <c r="F23" i="9"/>
  <c r="B295" i="9" l="1"/>
  <c r="F14" i="9"/>
  <c r="F3" i="9" s="1"/>
  <c r="B16"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<sst xmlns="http://schemas.openxmlformats.org/spreadsheetml/2006/main" count="4719" uniqueCount="3650">
  <si>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</si>
  <si>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</si>
  <si>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</si>
  <si>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</si>
  <si>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</si>
  <si>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</si>
  <si>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</si>
  <si>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</si>
  <si>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</si>
  <si>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</si>
  <si>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</si>
  <si>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</si>
  <si>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</si>
  <si>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</si>
  <si>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</si>
  <si>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</si>
  <si>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</si>
  <si>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</si>
  <si>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</si>
  <si>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</si>
  <si>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</si>
  <si>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</si>
  <si>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</si>
  <si>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</si>
  <si>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</si>
  <si>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</si>
  <si>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</si>
  <si>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</si>
  <si>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</si>
  <si>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</si>
  <si>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</si>
  <si>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FRA PAVLA VUČKOVIĆA, SINJ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</si>
  <si>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</si>
  <si>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</si>
  <si>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</si>
  <si>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</si>
  <si>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</si>
  <si>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</si>
  <si>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</si>
  <si>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</si>
  <si>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</si>
  <si>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</si>
  <si>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</si>
  <si>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</si>
  <si>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</si>
  <si>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</si>
  <si>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</si>
  <si>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</si>
  <si>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</si>
  <si>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</si>
  <si>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</si>
  <si>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</si>
  <si>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</si>
  <si>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</si>
  <si>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</si>
  <si>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</si>
  <si>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12534 - O.Š. FRA PAVLA VUČKOVIĆA, SINJ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</si>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</sst>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927501.46</v>
      </c>
      <c r="D2" s="6">
        <f>'PR-RAS'!E6</f>
        <v>1077633.6300000001</v>
      </c>
      <c r="E2" s="6">
        <v>0</v>
      </c>
      <c r="F2" s="6">
        <v>0</v>
      </c>
      <c r="G2" s="7">
        <f t="shared" ref="G2:G274" si="0">(B2/1000)*(C2*1+D2*2)</f>
        <v>3082.7687200000005</v>
      </c>
      <c r="H2" s="7">
        <f t="shared" ref="H2:H274" si="1">ABS(C2-ROUND(C2,0))+ABS(D2-ROUND(D2,0))</f>
        <v>0.82999999984167516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790767.48</v>
      </c>
      <c r="D45" s="1">
        <f>'PR-RAS'!E49</f>
        <v>920648.91</v>
      </c>
      <c r="E45" s="1">
        <v>0</v>
      </c>
      <c r="F45" s="1">
        <v>0</v>
      </c>
      <c r="G45" s="2">
        <f t="shared" si="0"/>
        <v>115810.87319999999</v>
      </c>
      <c r="H45" s="2">
        <f t="shared" si="1"/>
        <v>0.56999999994877726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774070.51</v>
      </c>
      <c r="D64" s="1">
        <f>'PR-RAS'!E68</f>
        <v>899012.05</v>
      </c>
      <c r="E64" s="1">
        <v>0</v>
      </c>
      <c r="F64" s="1">
        <v>0</v>
      </c>
      <c r="G64" s="2">
        <f t="shared" si="0"/>
        <v>162041.96043000004</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774070.51</v>
      </c>
      <c r="D65" s="1">
        <f>'PR-RAS'!E69</f>
        <v>899012.05</v>
      </c>
      <c r="E65" s="1">
        <v>0</v>
      </c>
      <c r="F65" s="1">
        <v>0</v>
      </c>
      <c r="G65" s="2">
        <f t="shared" si="0"/>
        <v>164614.05504000004</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16696.97</v>
      </c>
      <c r="D73" s="1">
        <f>'PR-RAS'!E77</f>
        <v>21636.859999999997</v>
      </c>
      <c r="E73" s="1">
        <v>0</v>
      </c>
      <c r="F73" s="1">
        <v>0</v>
      </c>
      <c r="G73" s="2">
        <f t="shared" si="0"/>
        <v>4317.8896799999993</v>
      </c>
      <c r="H73" s="2">
        <f t="shared" si="1"/>
        <v>0.17000000000189175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2504.5500000000002</v>
      </c>
      <c r="D74" s="1">
        <f>'PR-RAS'!E78</f>
        <v>3245.6</v>
      </c>
      <c r="E74" s="1">
        <v>0</v>
      </c>
      <c r="F74" s="1">
        <v>0</v>
      </c>
      <c r="G74" s="2">
        <f t="shared" si="0"/>
        <v>656.68975</v>
      </c>
      <c r="H74" s="2">
        <f t="shared" si="1"/>
        <v>0.84999999999990905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14192.42</v>
      </c>
      <c r="D76" s="1">
        <f>'PR-RAS'!E80</f>
        <v>18391.259999999998</v>
      </c>
      <c r="E76" s="1">
        <v>0</v>
      </c>
      <c r="F76" s="1">
        <v>0</v>
      </c>
      <c r="G76" s="2">
        <f t="shared" si="0"/>
        <v>3823.1204999999995</v>
      </c>
      <c r="H76" s="2">
        <f t="shared" si="1"/>
        <v>0.67999999999847205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5894.68</v>
      </c>
      <c r="E102" s="1">
        <v>0</v>
      </c>
      <c r="F102" s="1">
        <v>0</v>
      </c>
      <c r="G102" s="2">
        <f t="shared" si="0"/>
        <v>1190.7253600000001</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5894.68</v>
      </c>
      <c r="E108" s="1">
        <v>0</v>
      </c>
      <c r="F108" s="1">
        <v>0</v>
      </c>
      <c r="G108" s="2">
        <f t="shared" si="0"/>
        <v>1261.4615200000001</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5894.68</v>
      </c>
      <c r="E113" s="1">
        <v>0</v>
      </c>
      <c r="F113" s="1">
        <v>0</v>
      </c>
      <c r="G113" s="2">
        <f t="shared" si="0"/>
        <v>1320.40832</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821.42</v>
      </c>
      <c r="D121" s="1">
        <f>'PR-RAS'!E125</f>
        <v>2090</v>
      </c>
      <c r="E121" s="1">
        <v>0</v>
      </c>
      <c r="F121" s="1">
        <v>0</v>
      </c>
      <c r="G121" s="2">
        <f t="shared" si="0"/>
        <v>600.17039999999997</v>
      </c>
      <c r="H121" s="2">
        <f t="shared" si="1"/>
        <v>0.41999999999995907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821.42</v>
      </c>
      <c r="D122" s="1">
        <f>'PR-RAS'!E126</f>
        <v>90</v>
      </c>
      <c r="E122" s="1">
        <v>0</v>
      </c>
      <c r="F122" s="1">
        <v>0</v>
      </c>
      <c r="G122" s="2">
        <f t="shared" si="0"/>
        <v>121.17182</v>
      </c>
      <c r="H122" s="2">
        <f t="shared" si="1"/>
        <v>0.41999999999995907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821.42</v>
      </c>
      <c r="D124" s="1">
        <f>'PR-RAS'!E128</f>
        <v>90</v>
      </c>
      <c r="E124" s="1">
        <v>0</v>
      </c>
      <c r="F124" s="1">
        <v>0</v>
      </c>
      <c r="G124" s="2">
        <f t="shared" si="0"/>
        <v>123.17465999999999</v>
      </c>
      <c r="H124" s="2">
        <f t="shared" si="1"/>
        <v>0.41999999999995907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2000</v>
      </c>
      <c r="E126" s="1">
        <v>0</v>
      </c>
      <c r="F126" s="1">
        <v>0</v>
      </c>
      <c r="G126" s="2">
        <f t="shared" si="0"/>
        <v>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135912.56</v>
      </c>
      <c r="D130" s="1">
        <f>'PR-RAS'!E134</f>
        <v>149000.04</v>
      </c>
      <c r="E130" s="1">
        <v>0</v>
      </c>
      <c r="F130" s="1">
        <v>0</v>
      </c>
      <c r="G130" s="2">
        <f t="shared" si="0"/>
        <v>55974.730560000004</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135912.56</v>
      </c>
      <c r="D131" s="1">
        <f>'PR-RAS'!E135</f>
        <v>149000.04</v>
      </c>
      <c r="E131" s="1">
        <v>0</v>
      </c>
      <c r="F131" s="1">
        <v>0</v>
      </c>
      <c r="G131" s="2">
        <f t="shared" si="0"/>
        <v>56408.643200000006</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85912.56</v>
      </c>
      <c r="D132" s="1">
        <f>'PR-RAS'!E136</f>
        <v>111005.63</v>
      </c>
      <c r="E132" s="1">
        <v>0</v>
      </c>
      <c r="F132" s="1">
        <v>0</v>
      </c>
      <c r="G132" s="2">
        <f t="shared" si="0"/>
        <v>40338.020420000001</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50000</v>
      </c>
      <c r="D133" s="1">
        <f>'PR-RAS'!E137</f>
        <v>37994.410000000003</v>
      </c>
      <c r="E133" s="1">
        <v>0</v>
      </c>
      <c r="F133" s="1">
        <v>0</v>
      </c>
      <c r="G133" s="2">
        <f t="shared" si="0"/>
        <v>16630.524240000002</v>
      </c>
      <c r="H133" s="2">
        <f t="shared" si="1"/>
        <v>0.41000000000349246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874458.55999999982</v>
      </c>
      <c r="D148" s="1">
        <f>'PR-RAS'!E152</f>
        <v>1184812.52</v>
      </c>
      <c r="E148" s="1">
        <v>0</v>
      </c>
      <c r="F148" s="1">
        <v>0</v>
      </c>
      <c r="G148" s="2">
        <f t="shared" si="0"/>
        <v>476880.28919999994</v>
      </c>
      <c r="H148" s="2">
        <f t="shared" si="1"/>
        <v>0.92000000015832484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744755.02999999991</v>
      </c>
      <c r="D149" s="1">
        <f>'PR-RAS'!E153</f>
        <v>1028746.45</v>
      </c>
      <c r="E149" s="1">
        <v>0</v>
      </c>
      <c r="F149" s="1">
        <v>0</v>
      </c>
      <c r="G149" s="2">
        <f t="shared" si="0"/>
        <v>414732.69363999995</v>
      </c>
      <c r="H149" s="2">
        <f t="shared" si="1"/>
        <v>0.47999999986495823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615299.14999999991</v>
      </c>
      <c r="D150" s="1">
        <f>'PR-RAS'!E154</f>
        <v>853741.73</v>
      </c>
      <c r="E150" s="1">
        <v>0</v>
      </c>
      <c r="F150" s="1">
        <v>0</v>
      </c>
      <c r="G150" s="2">
        <f t="shared" si="0"/>
        <v>346094.60888999997</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614957.32999999996</v>
      </c>
      <c r="D151" s="1">
        <f>'PR-RAS'!E155</f>
        <v>853337.4</v>
      </c>
      <c r="E151" s="1">
        <v>0</v>
      </c>
      <c r="F151" s="1">
        <v>0</v>
      </c>
      <c r="G151" s="2">
        <f t="shared" si="0"/>
        <v>348244.81949999998</v>
      </c>
      <c r="H151" s="2">
        <f t="shared" si="1"/>
        <v>0.72999999998137355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341.82</v>
      </c>
      <c r="D153" s="1">
        <f>'PR-RAS'!E157</f>
        <v>404.33</v>
      </c>
      <c r="E153" s="1">
        <v>0</v>
      </c>
      <c r="F153" s="1">
        <v>0</v>
      </c>
      <c r="G153" s="2">
        <f t="shared" si="0"/>
        <v>174.87296000000001</v>
      </c>
      <c r="H153" s="2">
        <f t="shared" si="1"/>
        <v>0.50999999999999091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29352.35</v>
      </c>
      <c r="D155" s="1">
        <f>'PR-RAS'!E159</f>
        <v>35797.49</v>
      </c>
      <c r="E155" s="1">
        <v>0</v>
      </c>
      <c r="F155" s="1">
        <v>0</v>
      </c>
      <c r="G155" s="2">
        <f t="shared" si="0"/>
        <v>15545.888819999998</v>
      </c>
      <c r="H155" s="2">
        <f t="shared" si="1"/>
        <v>0.83999999999650754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100103.53</v>
      </c>
      <c r="D156" s="1">
        <f>'PR-RAS'!E160</f>
        <v>139207.23000000001</v>
      </c>
      <c r="E156" s="1">
        <v>0</v>
      </c>
      <c r="F156" s="1">
        <v>0</v>
      </c>
      <c r="G156" s="2">
        <f t="shared" si="0"/>
        <v>58670.28845</v>
      </c>
      <c r="H156" s="2">
        <f t="shared" si="1"/>
        <v>0.70000000001164153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100103.53</v>
      </c>
      <c r="D158" s="1">
        <f>'PR-RAS'!E162</f>
        <v>139207.23000000001</v>
      </c>
      <c r="E158" s="1">
        <v>0</v>
      </c>
      <c r="F158" s="1">
        <v>0</v>
      </c>
      <c r="G158" s="2">
        <f t="shared" si="0"/>
        <v>59427.324430000001</v>
      </c>
      <c r="H158" s="2">
        <f t="shared" si="1"/>
        <v>0.70000000001164153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128337.32</v>
      </c>
      <c r="D160" s="1">
        <f>'PR-RAS'!E164</f>
        <v>154679.81000000003</v>
      </c>
      <c r="E160" s="1">
        <v>0</v>
      </c>
      <c r="F160" s="1">
        <v>0</v>
      </c>
      <c r="G160" s="2">
        <f t="shared" si="0"/>
        <v>69593.813460000005</v>
      </c>
      <c r="H160" s="2">
        <f t="shared" si="1"/>
        <v>0.5099999999802094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16665.150000000001</v>
      </c>
      <c r="D161" s="1">
        <f>'PR-RAS'!E165</f>
        <v>20450.14</v>
      </c>
      <c r="E161" s="1">
        <v>0</v>
      </c>
      <c r="F161" s="1">
        <v>0</v>
      </c>
      <c r="G161" s="2">
        <f t="shared" si="0"/>
        <v>9210.4688000000006</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3573.52</v>
      </c>
      <c r="D162" s="1">
        <f>'PR-RAS'!E166</f>
        <v>3775.02</v>
      </c>
      <c r="E162" s="1">
        <v>0</v>
      </c>
      <c r="F162" s="1">
        <v>0</v>
      </c>
      <c r="G162" s="2">
        <f t="shared" si="0"/>
        <v>1790.8931599999999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12129.75</v>
      </c>
      <c r="D163" s="1">
        <f>'PR-RAS'!E167</f>
        <v>16495.12</v>
      </c>
      <c r="E163" s="1">
        <v>0</v>
      </c>
      <c r="F163" s="1">
        <v>0</v>
      </c>
      <c r="G163" s="2">
        <f t="shared" si="0"/>
        <v>7309.4383799999996</v>
      </c>
      <c r="H163" s="2">
        <f t="shared" si="1"/>
        <v>0.36999999999898137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783.38</v>
      </c>
      <c r="D164" s="1">
        <f>'PR-RAS'!E168</f>
        <v>180</v>
      </c>
      <c r="E164" s="1">
        <v>0</v>
      </c>
      <c r="F164" s="1">
        <v>0</v>
      </c>
      <c r="G164" s="2">
        <f t="shared" si="0"/>
        <v>186.37094000000002</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178.5</v>
      </c>
      <c r="D165" s="1">
        <f>'PR-RAS'!E169</f>
        <v>0</v>
      </c>
      <c r="E165" s="1">
        <v>0</v>
      </c>
      <c r="F165" s="1">
        <v>0</v>
      </c>
      <c r="G165" s="2">
        <f t="shared" si="0"/>
        <v>29.274000000000001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78524.11</v>
      </c>
      <c r="D166" s="1">
        <f>'PR-RAS'!E170</f>
        <v>82492.210000000006</v>
      </c>
      <c r="E166" s="1">
        <v>0</v>
      </c>
      <c r="F166" s="1">
        <v>0</v>
      </c>
      <c r="G166" s="2">
        <f t="shared" si="0"/>
        <v>40178.907450000006</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5713.52</v>
      </c>
      <c r="D167" s="1">
        <f>'PR-RAS'!E171</f>
        <v>4321.58</v>
      </c>
      <c r="E167" s="1">
        <v>0</v>
      </c>
      <c r="F167" s="1">
        <v>0</v>
      </c>
      <c r="G167" s="2">
        <f t="shared" si="0"/>
        <v>2383.2088800000001</v>
      </c>
      <c r="H167" s="2">
        <f t="shared" si="1"/>
        <v>0.8999999999996362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49699.72</v>
      </c>
      <c r="D168" s="1">
        <f>'PR-RAS'!E172</f>
        <v>53026.91</v>
      </c>
      <c r="E168" s="1">
        <v>0</v>
      </c>
      <c r="F168" s="1">
        <v>0</v>
      </c>
      <c r="G168" s="2">
        <f t="shared" si="0"/>
        <v>26010.841180000003</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20023.14</v>
      </c>
      <c r="D169" s="1">
        <f>'PR-RAS'!E173</f>
        <v>20308.169999999998</v>
      </c>
      <c r="E169" s="1">
        <v>0</v>
      </c>
      <c r="F169" s="1">
        <v>0</v>
      </c>
      <c r="G169" s="2">
        <f t="shared" si="0"/>
        <v>10187.432639999999</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1440.61</v>
      </c>
      <c r="D170" s="1">
        <f>'PR-RAS'!E174</f>
        <v>3231.11</v>
      </c>
      <c r="E170" s="1">
        <v>0</v>
      </c>
      <c r="F170" s="1">
        <v>0</v>
      </c>
      <c r="G170" s="2">
        <f t="shared" si="0"/>
        <v>1335.57827</v>
      </c>
      <c r="H170" s="2">
        <f t="shared" si="1"/>
        <v>0.50000000000022737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1407.47</v>
      </c>
      <c r="D171" s="1">
        <f>'PR-RAS'!E175</f>
        <v>654.53</v>
      </c>
      <c r="E171" s="1">
        <v>0</v>
      </c>
      <c r="F171" s="1">
        <v>0</v>
      </c>
      <c r="G171" s="2">
        <f t="shared" si="0"/>
        <v>461.81009999999998</v>
      </c>
      <c r="H171" s="2">
        <f t="shared" si="1"/>
        <v>0.94000000000005457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239.65</v>
      </c>
      <c r="D173" s="1">
        <f>'PR-RAS'!E177</f>
        <v>949.91</v>
      </c>
      <c r="E173" s="1">
        <v>0</v>
      </c>
      <c r="F173" s="1">
        <v>0</v>
      </c>
      <c r="G173" s="2">
        <f t="shared" si="0"/>
        <v>367.98883999999993</v>
      </c>
      <c r="H173" s="2">
        <f t="shared" si="1"/>
        <v>0.44000000000002615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29772.63</v>
      </c>
      <c r="D174" s="1">
        <f>'PR-RAS'!E178</f>
        <v>45781.170000000006</v>
      </c>
      <c r="E174" s="1">
        <v>0</v>
      </c>
      <c r="F174" s="1">
        <v>0</v>
      </c>
      <c r="G174" s="2">
        <f t="shared" si="0"/>
        <v>20990.949810000002</v>
      </c>
      <c r="H174" s="2">
        <f t="shared" si="1"/>
        <v>0.54000000000451109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16622.59</v>
      </c>
      <c r="D175" s="1">
        <f>'PR-RAS'!E179</f>
        <v>34157.72</v>
      </c>
      <c r="E175" s="1">
        <v>0</v>
      </c>
      <c r="F175" s="1">
        <v>0</v>
      </c>
      <c r="G175" s="2">
        <f t="shared" si="0"/>
        <v>14779.217219999999</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288.75</v>
      </c>
      <c r="D176" s="1">
        <f>'PR-RAS'!E180</f>
        <v>298.88</v>
      </c>
      <c r="E176" s="1">
        <v>0</v>
      </c>
      <c r="F176" s="1">
        <v>0</v>
      </c>
      <c r="G176" s="2">
        <f t="shared" si="0"/>
        <v>155.13924999999998</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9853.92</v>
      </c>
      <c r="D178" s="1">
        <f>'PR-RAS'!E182</f>
        <v>8719.83</v>
      </c>
      <c r="E178" s="1">
        <v>0</v>
      </c>
      <c r="F178" s="1">
        <v>0</v>
      </c>
      <c r="G178" s="2">
        <f t="shared" si="0"/>
        <v>4830.9636600000003</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328.69</v>
      </c>
      <c r="D179" s="1">
        <f>'PR-RAS'!E183</f>
        <v>383.8</v>
      </c>
      <c r="E179" s="1">
        <v>0</v>
      </c>
      <c r="F179" s="1">
        <v>0</v>
      </c>
      <c r="G179" s="2">
        <f t="shared" si="0"/>
        <v>195.13961999999998</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v>
      </c>
      <c r="D180" s="1">
        <f>'PR-RAS'!E184</f>
        <v>0</v>
      </c>
      <c r="E180" s="1">
        <v>0</v>
      </c>
      <c r="F180" s="1">
        <v>0</v>
      </c>
      <c r="G180" s="2">
        <f t="shared" si="0"/>
        <v>7.8401999999999994</v>
      </c>
      <c r="H180" s="2">
        <f t="shared" si="1"/>
        <v>0.20000000000000284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225.82</v>
      </c>
      <c r="D181" s="1">
        <f>'PR-RAS'!E185</f>
        <v>1513.25</v>
      </c>
      <c r="E181" s="1">
        <v>0</v>
      </c>
      <c r="F181" s="1">
        <v>0</v>
      </c>
      <c r="G181" s="2">
        <f t="shared" si="0"/>
        <v>585.41759999999999</v>
      </c>
      <c r="H181" s="2">
        <f t="shared" si="1"/>
        <v>0.43000000000000682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1176.56</v>
      </c>
      <c r="D182" s="1">
        <f>'PR-RAS'!E186</f>
        <v>499.96</v>
      </c>
      <c r="E182" s="1">
        <v>0</v>
      </c>
      <c r="F182" s="1">
        <v>0</v>
      </c>
      <c r="G182" s="2">
        <f t="shared" si="0"/>
        <v>393.94288</v>
      </c>
      <c r="H182" s="2">
        <f t="shared" si="1"/>
        <v>0.48000000000007503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1232.5</v>
      </c>
      <c r="D183" s="1">
        <f>'PR-RAS'!E187</f>
        <v>207.73</v>
      </c>
      <c r="E183" s="1">
        <v>0</v>
      </c>
      <c r="F183" s="1">
        <v>0</v>
      </c>
      <c r="G183" s="2">
        <f t="shared" si="0"/>
        <v>299.92872</v>
      </c>
      <c r="H183" s="2">
        <f t="shared" si="1"/>
        <v>0.77000000000001023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v>
      </c>
      <c r="D184" s="1">
        <f>'PR-RAS'!E188</f>
        <v>171</v>
      </c>
      <c r="E184" s="1">
        <v>0</v>
      </c>
      <c r="F184" s="1">
        <v>0</v>
      </c>
      <c r="G184" s="2">
        <f t="shared" si="0"/>
        <v>63.866999999999997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3368.43</v>
      </c>
      <c r="D190" s="1">
        <f>'PR-RAS'!E194</f>
        <v>5785.2900000000009</v>
      </c>
      <c r="E190" s="1">
        <v>0</v>
      </c>
      <c r="F190" s="1">
        <v>0</v>
      </c>
      <c r="G190" s="2">
        <f t="shared" si="0"/>
        <v>2823.4728900000005</v>
      </c>
      <c r="H190" s="2">
        <f t="shared" si="1"/>
        <v>0.72000000000070941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140</v>
      </c>
      <c r="E191" s="1">
        <v>0</v>
      </c>
      <c r="F191" s="1">
        <v>0</v>
      </c>
      <c r="G191" s="2">
        <f t="shared" si="0"/>
        <v>53.2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458.62</v>
      </c>
      <c r="D192" s="1">
        <f>'PR-RAS'!E196</f>
        <v>681.86</v>
      </c>
      <c r="E192" s="1">
        <v>0</v>
      </c>
      <c r="F192" s="1">
        <v>0</v>
      </c>
      <c r="G192" s="2">
        <f t="shared" si="0"/>
        <v>348.06694000000005</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160.44999999999999</v>
      </c>
      <c r="D193" s="1">
        <f>'PR-RAS'!E197</f>
        <v>69.83</v>
      </c>
      <c r="E193" s="1">
        <v>0</v>
      </c>
      <c r="F193" s="1">
        <v>0</v>
      </c>
      <c r="G193" s="2">
        <f t="shared" si="0"/>
        <v>57.621120000000005</v>
      </c>
      <c r="H193" s="2">
        <f t="shared" si="1"/>
        <v>0.61999999999999034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664.09</v>
      </c>
      <c r="D194" s="1">
        <f>'PR-RAS'!E198</f>
        <v>2681</v>
      </c>
      <c r="E194" s="1">
        <v>0</v>
      </c>
      <c r="F194" s="1">
        <v>0</v>
      </c>
      <c r="G194" s="2">
        <f t="shared" si="0"/>
        <v>1163.0353700000001</v>
      </c>
      <c r="H194" s="2">
        <f t="shared" si="1"/>
        <v>9.0000000000031832E-2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2069.09</v>
      </c>
      <c r="D195" s="1">
        <f>'PR-RAS'!E199</f>
        <v>2134</v>
      </c>
      <c r="E195" s="1">
        <v>0</v>
      </c>
      <c r="F195" s="1">
        <v>0</v>
      </c>
      <c r="G195" s="2">
        <f t="shared" si="0"/>
        <v>1229.39546</v>
      </c>
      <c r="H195" s="2">
        <f t="shared" si="1"/>
        <v>9.0000000000145519E-2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16.18</v>
      </c>
      <c r="D197" s="1">
        <f>'PR-RAS'!E201</f>
        <v>78.599999999999994</v>
      </c>
      <c r="E197" s="1">
        <v>0</v>
      </c>
      <c r="F197" s="1">
        <v>0</v>
      </c>
      <c r="G197" s="2">
        <f t="shared" si="0"/>
        <v>33.982480000000002</v>
      </c>
      <c r="H197" s="2">
        <f t="shared" si="1"/>
        <v>0.5800000000000054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358.25</v>
      </c>
      <c r="D198" s="1">
        <f>'PR-RAS'!E202</f>
        <v>416.29</v>
      </c>
      <c r="E198" s="1">
        <v>0</v>
      </c>
      <c r="F198" s="1">
        <v>0</v>
      </c>
      <c r="G198" s="2">
        <f t="shared" si="0"/>
        <v>234.59351000000001</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358.25</v>
      </c>
      <c r="D212" s="1">
        <f>'PR-RAS'!E216</f>
        <v>416.29</v>
      </c>
      <c r="E212" s="1">
        <v>0</v>
      </c>
      <c r="F212" s="1">
        <v>0</v>
      </c>
      <c r="G212" s="2">
        <f t="shared" si="0"/>
        <v>251.26512999999997</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314.36</v>
      </c>
      <c r="D213" s="1">
        <f>'PR-RAS'!E217</f>
        <v>411.79</v>
      </c>
      <c r="E213" s="1">
        <v>0</v>
      </c>
      <c r="F213" s="1">
        <v>0</v>
      </c>
      <c r="G213" s="2">
        <f t="shared" si="0"/>
        <v>241.24328</v>
      </c>
      <c r="H213" s="2">
        <f t="shared" si="1"/>
        <v>0.56999999999999318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43.89</v>
      </c>
      <c r="D215" s="1">
        <f>'PR-RAS'!E219</f>
        <v>4.5</v>
      </c>
      <c r="E215" s="1">
        <v>0</v>
      </c>
      <c r="F215" s="1">
        <v>0</v>
      </c>
      <c r="G215" s="2">
        <f t="shared" si="0"/>
        <v>11.31846</v>
      </c>
      <c r="H215" s="2">
        <f t="shared" si="1"/>
        <v>0.60999999999999943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88</v>
      </c>
      <c r="E258" s="1">
        <v>0</v>
      </c>
      <c r="F258" s="1">
        <v>0</v>
      </c>
      <c r="G258" s="2">
        <f t="shared" si="0"/>
        <v>45.231999999999999</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88</v>
      </c>
      <c r="E265" s="1">
        <v>0</v>
      </c>
      <c r="F265" s="1">
        <v>0</v>
      </c>
      <c r="G265" s="2">
        <f t="shared" si="0"/>
        <v>46.463999999999999</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88</v>
      </c>
      <c r="E266" s="1">
        <v>0</v>
      </c>
      <c r="F266" s="1">
        <v>0</v>
      </c>
      <c r="G266" s="2">
        <f t="shared" si="0"/>
        <v>46.64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1007.96</v>
      </c>
      <c r="D269" s="1">
        <f>'PR-RAS'!E273</f>
        <v>881.97</v>
      </c>
      <c r="E269" s="1">
        <v>0</v>
      </c>
      <c r="F269" s="1">
        <v>0</v>
      </c>
      <c r="G269" s="2">
        <f t="shared" si="0"/>
        <v>742.86920000000009</v>
      </c>
      <c r="H269" s="2">
        <f t="shared" si="1"/>
        <v>6.9999999999936335E-2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1007.96</v>
      </c>
      <c r="D270" s="1">
        <f>'PR-RAS'!E274</f>
        <v>881.97</v>
      </c>
      <c r="E270" s="1">
        <v>0</v>
      </c>
      <c r="F270" s="1">
        <v>0</v>
      </c>
      <c r="G270" s="2">
        <f t="shared" si="0"/>
        <v>745.64110000000005</v>
      </c>
      <c r="H270" s="2">
        <f t="shared" si="1"/>
        <v>6.9999999999936335E-2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1007.96</v>
      </c>
      <c r="D272" s="1">
        <f>'PR-RAS'!E276</f>
        <v>881.97</v>
      </c>
      <c r="E272" s="1">
        <v>0</v>
      </c>
      <c r="F272" s="1">
        <v>0</v>
      </c>
      <c r="G272" s="2">
        <f t="shared" si="0"/>
        <v>751.18490000000008</v>
      </c>
      <c r="H272" s="2">
        <f t="shared" si="1"/>
        <v>6.9999999999936335E-2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874458.55999999982</v>
      </c>
      <c r="D295" s="1">
        <f>'PR-RAS'!E299</f>
        <v>1184812.52</v>
      </c>
      <c r="E295" s="1">
        <v>0</v>
      </c>
      <c r="F295" s="1">
        <v>0</v>
      </c>
      <c r="G295" s="2">
        <f t="shared" si="12"/>
        <v>953760.57839999988</v>
      </c>
      <c r="H295" s="2">
        <f t="shared" si="13"/>
        <v>0.92000000015832484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53042.90000000014</v>
      </c>
      <c r="D296" s="1">
        <f>'PR-RAS'!E300</f>
        <v>0</v>
      </c>
      <c r="E296" s="1">
        <v>0</v>
      </c>
      <c r="F296" s="1">
        <v>0</v>
      </c>
      <c r="G296" s="2">
        <f t="shared" si="12"/>
        <v>15647.655500000041</v>
      </c>
      <c r="H296" s="2">
        <f t="shared" si="13"/>
        <v>9.9999999860301614E-2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107178.8899999999</v>
      </c>
      <c r="E297" s="1">
        <v>0</v>
      </c>
      <c r="F297" s="1">
        <v>0</v>
      </c>
      <c r="G297" s="2">
        <f t="shared" si="12"/>
        <v>63449.902879999936</v>
      </c>
      <c r="H297" s="2">
        <f t="shared" si="13"/>
        <v>0.11000000010244548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13506.96</v>
      </c>
      <c r="D299" s="1">
        <f>'PR-RAS'!E303</f>
        <v>12637.03</v>
      </c>
      <c r="E299" s="1">
        <v>0</v>
      </c>
      <c r="F299" s="1">
        <v>0</v>
      </c>
      <c r="G299" s="2">
        <f t="shared" si="12"/>
        <v>11556.743960000002</v>
      </c>
      <c r="H299" s="2">
        <f t="shared" si="13"/>
        <v>7.0000000001527951E-2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152993.17000000001</v>
      </c>
      <c r="E300" s="1">
        <v>0</v>
      </c>
      <c r="F300" s="1">
        <v>0</v>
      </c>
      <c r="G300" s="2">
        <f t="shared" si="12"/>
        <v>91489.915659999999</v>
      </c>
      <c r="H300" s="2">
        <f t="shared" si="13"/>
        <v>0.17000000001280569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140</v>
      </c>
      <c r="D301" s="1">
        <f>'PR-RAS'!E305</f>
        <v>0</v>
      </c>
      <c r="E301" s="1">
        <v>0</v>
      </c>
      <c r="F301" s="1">
        <v>0</v>
      </c>
      <c r="G301" s="2">
        <f t="shared" si="12"/>
        <v>42</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170742.5</v>
      </c>
      <c r="D355" s="1">
        <f>'PR-RAS'!E360</f>
        <v>31658.85</v>
      </c>
      <c r="E355" s="1">
        <v>0</v>
      </c>
      <c r="F355" s="1">
        <v>0</v>
      </c>
      <c r="G355" s="2">
        <f t="shared" si="12"/>
        <v>82857.310800000007</v>
      </c>
      <c r="H355" s="2">
        <f t="shared" si="13"/>
        <v>0.65000000000145519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1000</v>
      </c>
      <c r="D368" s="1">
        <f>'PR-RAS'!E373</f>
        <v>31658.85</v>
      </c>
      <c r="E368" s="1">
        <v>0</v>
      </c>
      <c r="F368" s="1">
        <v>0</v>
      </c>
      <c r="G368" s="2">
        <f t="shared" si="12"/>
        <v>23604.5959</v>
      </c>
      <c r="H368" s="2">
        <f t="shared" si="13"/>
        <v>0.15000000000145519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31498.85</v>
      </c>
      <c r="E369" s="1">
        <v>0</v>
      </c>
      <c r="F369" s="1">
        <v>0</v>
      </c>
      <c r="G369" s="2">
        <f t="shared" si="12"/>
        <v>23183.153599999998</v>
      </c>
      <c r="H369" s="2">
        <f t="shared" si="13"/>
        <v>0.15000000000145519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31498.85</v>
      </c>
      <c r="E371" s="1">
        <v>0</v>
      </c>
      <c r="F371" s="1">
        <v>0</v>
      </c>
      <c r="G371" s="2">
        <f t="shared" si="12"/>
        <v>23309.148999999998</v>
      </c>
      <c r="H371" s="2">
        <f t="shared" si="13"/>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v>
      </c>
      <c r="D374" s="1">
        <f>'PR-RAS'!E379</f>
        <v>0</v>
      </c>
      <c r="E374" s="1">
        <v>0</v>
      </c>
      <c r="F374" s="1">
        <v>0</v>
      </c>
      <c r="G374" s="2">
        <f t="shared" si="12"/>
        <v>373</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1000</v>
      </c>
      <c r="D381" s="1">
        <f>'PR-RAS'!E386</f>
        <v>0</v>
      </c>
      <c r="E381" s="1">
        <v>0</v>
      </c>
      <c r="F381" s="1">
        <v>0</v>
      </c>
      <c r="G381" s="2">
        <f t="shared" si="12"/>
        <v>380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160</v>
      </c>
      <c r="E388" s="1">
        <v>0</v>
      </c>
      <c r="F388" s="1">
        <v>0</v>
      </c>
      <c r="G388" s="2">
        <f t="shared" si="12"/>
        <v>123.84</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160</v>
      </c>
      <c r="E389" s="1">
        <v>0</v>
      </c>
      <c r="F389" s="1">
        <v>0</v>
      </c>
      <c r="G389" s="2">
        <f t="shared" si="12"/>
        <v>124.16</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169742.5</v>
      </c>
      <c r="D407" s="1">
        <f>'PR-RAS'!E412</f>
        <v>0</v>
      </c>
      <c r="E407" s="1">
        <v>0</v>
      </c>
      <c r="F407" s="1">
        <v>0</v>
      </c>
      <c r="G407" s="2">
        <f t="shared" si="12"/>
        <v>68915.455000000002</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169742.5</v>
      </c>
      <c r="D411" s="1">
        <f>'PR-RAS'!E416</f>
        <v>0</v>
      </c>
      <c r="E411" s="1">
        <v>0</v>
      </c>
      <c r="F411" s="1">
        <v>0</v>
      </c>
      <c r="G411" s="2">
        <f t="shared" si="12"/>
        <v>69594.425000000003</v>
      </c>
      <c r="H411" s="2">
        <f t="shared" si="13"/>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170742.5</v>
      </c>
      <c r="D413" s="1">
        <f>'PR-RAS'!E418</f>
        <v>31658.85</v>
      </c>
      <c r="E413" s="1">
        <v>0</v>
      </c>
      <c r="F413" s="1">
        <v>0</v>
      </c>
      <c r="G413" s="2">
        <f t="shared" si="12"/>
        <v>96432.8024</v>
      </c>
      <c r="H413" s="2">
        <f t="shared" si="13"/>
        <v>0.65000000000145519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927501.46</v>
      </c>
      <c r="D417" s="1">
        <f>'PR-RAS'!E422</f>
        <v>1077633.6300000001</v>
      </c>
      <c r="E417" s="1">
        <v>0</v>
      </c>
      <c r="F417" s="1">
        <v>0</v>
      </c>
      <c r="G417" s="2">
        <f t="shared" si="12"/>
        <v>1282431.78752</v>
      </c>
      <c r="H417" s="2">
        <f t="shared" si="13"/>
        <v>0.82999999984167516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1045201.0599999998</v>
      </c>
      <c r="D418" s="1">
        <f>'PR-RAS'!E423</f>
        <v>1216471.3700000001</v>
      </c>
      <c r="E418" s="1">
        <v>0</v>
      </c>
      <c r="F418" s="1">
        <v>0</v>
      </c>
      <c r="G418" s="2">
        <f t="shared" si="12"/>
        <v>1450385.9645999998</v>
      </c>
      <c r="H418" s="2">
        <f t="shared" si="13"/>
        <v>0.42999999993480742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117699.59999999986</v>
      </c>
      <c r="D420" s="1">
        <f>'PR-RAS'!E425</f>
        <v>138837.74</v>
      </c>
      <c r="E420" s="1">
        <v>0</v>
      </c>
      <c r="F420" s="1">
        <v>0</v>
      </c>
      <c r="G420" s="2">
        <f t="shared" si="12"/>
        <v>165662.15851999994</v>
      </c>
      <c r="H420" s="2">
        <f t="shared" si="13"/>
        <v>0.66000000014901161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13506.96</v>
      </c>
      <c r="D422" s="1">
        <f>'PR-RAS'!E427</f>
        <v>12637.03</v>
      </c>
      <c r="E422" s="1">
        <v>0</v>
      </c>
      <c r="F422" s="1">
        <v>0</v>
      </c>
      <c r="G422" s="2">
        <f t="shared" si="12"/>
        <v>16326.809420000001</v>
      </c>
      <c r="H422" s="2">
        <f t="shared" si="13"/>
        <v>7.0000000001527951E-2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152993.17000000001</v>
      </c>
      <c r="E423" s="1">
        <v>0</v>
      </c>
      <c r="F423" s="1">
        <v>0</v>
      </c>
      <c r="G423" s="2">
        <f t="shared" si="12"/>
        <v>129126.23548</v>
      </c>
      <c r="H423" s="2">
        <f t="shared" si="13"/>
        <v>0.17000000001280569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927501.46</v>
      </c>
      <c r="D637" s="1">
        <f>'PR-RAS'!E643</f>
        <v>1077633.6300000001</v>
      </c>
      <c r="E637" s="1">
        <v>0</v>
      </c>
      <c r="F637" s="1">
        <v>0</v>
      </c>
      <c r="G637" s="2">
        <f t="shared" si="14"/>
        <v>1960640.90592</v>
      </c>
      <c r="H637" s="2">
        <f t="shared" si="15"/>
        <v>0.82999999984167516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1045201.0599999998</v>
      </c>
      <c r="D638" s="1">
        <f>'PR-RAS'!E644</f>
        <v>1216471.3700000001</v>
      </c>
      <c r="E638" s="1">
        <v>0</v>
      </c>
      <c r="F638" s="1">
        <v>0</v>
      </c>
      <c r="G638" s="2">
        <f t="shared" si="14"/>
        <v>2215577.6006</v>
      </c>
      <c r="H638" s="2">
        <f t="shared" si="15"/>
        <v>0.42999999993480742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117699.59999999986</v>
      </c>
      <c r="D640" s="1">
        <f>'PR-RAS'!E646</f>
        <v>138837.74</v>
      </c>
      <c r="E640" s="1">
        <v>0</v>
      </c>
      <c r="F640" s="1">
        <v>0</v>
      </c>
      <c r="G640" s="2">
        <f t="shared" si="14"/>
        <v>252644.6761199999</v>
      </c>
      <c r="H640" s="2">
        <f t="shared" si="15"/>
        <v>0.66000000014901161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13506.96</v>
      </c>
      <c r="D642" s="1">
        <f>'PR-RAS'!E648</f>
        <v>12637.03</v>
      </c>
      <c r="E642" s="1">
        <v>0</v>
      </c>
      <c r="F642" s="1">
        <v>0</v>
      </c>
      <c r="G642" s="2">
        <f t="shared" si="14"/>
        <v>24858.633820000003</v>
      </c>
      <c r="H642" s="2">
        <f t="shared" si="15"/>
        <v>7.0000000001527951E-2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131206.55999999985</v>
      </c>
      <c r="D644" s="1">
        <f>'PR-RAS'!E650</f>
        <v>151474.76999999999</v>
      </c>
      <c r="E644" s="1">
        <v>0</v>
      </c>
      <c r="F644" s="1">
        <v>0</v>
      </c>
      <c r="G644" s="2">
        <f t="shared" si="14"/>
        <v>279162.37229999993</v>
      </c>
      <c r="H644" s="2">
        <f t="shared" si="15"/>
        <v>0.67000000015832484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137350.69</v>
      </c>
      <c r="D645" s="1">
        <f>'PR-RAS'!E651</f>
        <v>0</v>
      </c>
      <c r="E645" s="1">
        <v>0</v>
      </c>
      <c r="F645" s="1">
        <v>0</v>
      </c>
      <c r="G645" s="2">
        <f t="shared" si="14"/>
        <v>88453.844360000003</v>
      </c>
      <c r="H645" s="2">
        <f t="shared" si="15"/>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22692.07</v>
      </c>
      <c r="D646" s="1">
        <f>'PR-RAS'!E653</f>
        <v>14916.27</v>
      </c>
      <c r="E646" s="1">
        <v>0</v>
      </c>
      <c r="F646" s="1">
        <v>0</v>
      </c>
      <c r="G646" s="2">
        <f t="shared" si="14"/>
        <v>33878.373449999999</v>
      </c>
      <c r="H646" s="2">
        <f t="shared" si="15"/>
        <v>0.34000000000014552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232769.13</v>
      </c>
      <c r="D647" s="1">
        <f>'PR-RAS'!E654</f>
        <v>450541.51</v>
      </c>
      <c r="E647" s="1">
        <v>0</v>
      </c>
      <c r="F647" s="1">
        <v>0</v>
      </c>
      <c r="G647" s="2">
        <f t="shared" si="14"/>
        <v>732468.4889</v>
      </c>
      <c r="H647" s="2">
        <f t="shared" si="15"/>
        <v>0.61999999999534339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241150.47</v>
      </c>
      <c r="D648" s="1">
        <f>'PR-RAS'!E655</f>
        <v>415484.69</v>
      </c>
      <c r="E648" s="1">
        <v>0</v>
      </c>
      <c r="F648" s="1">
        <v>0</v>
      </c>
      <c r="G648" s="2">
        <f t="shared" si="14"/>
        <v>693661.54295000003</v>
      </c>
      <c r="H648" s="2">
        <f t="shared" si="15"/>
        <v>0.77999999999883585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14310.73000000001</v>
      </c>
      <c r="D649" s="1">
        <f>'PR-RAS'!E656</f>
        <v>49973.090000000026</v>
      </c>
      <c r="E649" s="1">
        <v>0</v>
      </c>
      <c r="F649" s="1">
        <v>0</v>
      </c>
      <c r="G649" s="2">
        <f t="shared" si="14"/>
        <v>74038.47768000004</v>
      </c>
      <c r="H649" s="2">
        <f t="shared" si="15"/>
        <v>0.36000000001513399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76</v>
      </c>
      <c r="D651" s="1">
        <f>'PR-RAS'!E658</f>
        <v>77</v>
      </c>
      <c r="E651" s="1">
        <v>0</v>
      </c>
      <c r="F651" s="1">
        <v>0</v>
      </c>
      <c r="G651" s="2">
        <f t="shared" si="14"/>
        <v>149.5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59</v>
      </c>
      <c r="D653" s="1">
        <f>'PR-RAS'!E660</f>
        <v>59</v>
      </c>
      <c r="E653" s="1">
        <v>0</v>
      </c>
      <c r="F653" s="1">
        <v>0</v>
      </c>
      <c r="G653" s="2">
        <f t="shared" si="14"/>
        <v>115.40400000000001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773550.51</v>
      </c>
      <c r="D676" s="1">
        <f>'PR-RAS'!E683</f>
        <v>896722.05</v>
      </c>
      <c r="E676" s="1">
        <v>0</v>
      </c>
      <c r="F676" s="1">
        <v>0</v>
      </c>
      <c r="G676" s="2">
        <f t="shared" si="14"/>
        <v>1732721.3617500004</v>
      </c>
      <c r="H676" s="2">
        <f t="shared" si="15"/>
        <v>0.5400000000372529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520</v>
      </c>
      <c r="D677" s="1">
        <f>'PR-RAS'!E684</f>
        <v>2290</v>
      </c>
      <c r="E677" s="1">
        <v>0</v>
      </c>
      <c r="F677" s="1">
        <v>0</v>
      </c>
      <c r="G677" s="2">
        <f t="shared" si="14"/>
        <v>3447.6000000000004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5806.8</v>
      </c>
      <c r="E717" s="1">
        <v>0</v>
      </c>
      <c r="F717" s="1">
        <v>0</v>
      </c>
      <c r="G717" s="2">
        <f t="shared" si="14"/>
        <v>8315.3376000000007</v>
      </c>
      <c r="H717" s="2">
        <f t="shared" si="15"/>
        <v>0.1999999999998181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87.88</v>
      </c>
      <c r="E719" s="1">
        <v>0</v>
      </c>
      <c r="F719" s="1">
        <v>0</v>
      </c>
      <c r="G719" s="2">
        <f t="shared" si="14"/>
        <v>126.19567999999998</v>
      </c>
      <c r="H719" s="2">
        <f t="shared" si="15"/>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12129.75</v>
      </c>
      <c r="D727" s="1">
        <f>'PR-RAS'!E734</f>
        <v>16495.12</v>
      </c>
      <c r="E727" s="1">
        <v>0</v>
      </c>
      <c r="F727" s="1">
        <v>0</v>
      </c>
      <c r="G727" s="2">
        <f t="shared" si="14"/>
        <v>32757.112739999997</v>
      </c>
      <c r="H727" s="2">
        <f t="shared" si="15"/>
        <v>0.36999999999898137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0</v>
      </c>
      <c r="E729" s="1">
        <v>0</v>
      </c>
      <c r="F729" s="1">
        <v>0</v>
      </c>
      <c r="G729" s="2">
        <f t="shared" si="14"/>
        <v>31.886399999999998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2016</v>
      </c>
      <c r="D737" s="1">
        <f>'PR-RAS'!E744</f>
        <v>2134</v>
      </c>
      <c r="E737" s="1">
        <v>0</v>
      </c>
      <c r="F737" s="1">
        <v>0</v>
      </c>
      <c r="G737" s="2">
        <f t="shared" si="28"/>
        <v>4625.0240000000003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88</v>
      </c>
      <c r="E843" s="1">
        <v>0</v>
      </c>
      <c r="F843" s="1">
        <v>0</v>
      </c>
      <c r="G843" s="2">
        <f t="shared" si="34"/>
        <v>148.19200000000001</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167435.84</v>
      </c>
      <c r="D1582" s="6"/>
      <c r="E1582" s="6">
        <v>0</v>
      </c>
      <c r="F1582" s="6">
        <v>0</v>
      </c>
      <c r="G1582" s="7">
        <f t="shared" ref="G1582:G1686" si="70">B1582/1000*C1582</f>
        <v>167.43584000000001</v>
      </c>
      <c r="H1582" s="7">
        <f t="shared" ref="H1582:H1686" si="71">ABS(C1582-ROUND(C1582,0))</f>
        <v>0.16000000000349246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1120058.6100000001</v>
      </c>
      <c r="D1583" s="1">
        <v>0</v>
      </c>
      <c r="E1583" s="1">
        <v>0</v>
      </c>
      <c r="F1583" s="1">
        <v>0</v>
      </c>
      <c r="G1583" s="2">
        <f t="shared" si="70"/>
        <v>2240.1172200000001</v>
      </c>
      <c r="H1583" s="2">
        <f t="shared" si="71"/>
        <v>0.38999999989755452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714.5</v>
      </c>
      <c r="D1584" s="1">
        <v>0</v>
      </c>
      <c r="E1584" s="1">
        <v>0</v>
      </c>
      <c r="F1584" s="1">
        <v>0</v>
      </c>
      <c r="G1584" s="2">
        <f t="shared" si="70"/>
        <v>2.1435</v>
      </c>
      <c r="H1584" s="2">
        <f t="shared" si="71"/>
        <v>0.5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1057865.26</v>
      </c>
      <c r="D1585" s="1">
        <v>0</v>
      </c>
      <c r="E1585" s="1">
        <v>0</v>
      </c>
      <c r="F1585" s="1">
        <v>0</v>
      </c>
      <c r="G1585" s="2">
        <f t="shared" si="70"/>
        <v>4231.4610400000001</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899930.22</v>
      </c>
      <c r="D1586" s="1">
        <v>0</v>
      </c>
      <c r="E1586" s="1">
        <v>0</v>
      </c>
      <c r="F1586" s="1">
        <v>0</v>
      </c>
      <c r="G1586" s="2">
        <f t="shared" si="70"/>
        <v>4499.6511</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156548.78</v>
      </c>
      <c r="D1587" s="1">
        <v>0</v>
      </c>
      <c r="E1587" s="1">
        <v>0</v>
      </c>
      <c r="F1587" s="1">
        <v>0</v>
      </c>
      <c r="G1587" s="2">
        <f t="shared" si="70"/>
        <v>939.29268000000002</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416.29</v>
      </c>
      <c r="D1588" s="1">
        <v>0</v>
      </c>
      <c r="E1588" s="1">
        <v>0</v>
      </c>
      <c r="F1588" s="1">
        <v>0</v>
      </c>
      <c r="G1588" s="2">
        <f t="shared" si="70"/>
        <v>2.9140300000000003</v>
      </c>
      <c r="H1588" s="2">
        <f t="shared" si="71"/>
        <v>0.29000000000002046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88</v>
      </c>
      <c r="D1591" s="1">
        <v>0</v>
      </c>
      <c r="E1591" s="1">
        <v>0</v>
      </c>
      <c r="F1591" s="1">
        <v>0</v>
      </c>
      <c r="G1591" s="2">
        <f t="shared" si="70"/>
        <v>0.88</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881.97</v>
      </c>
      <c r="D1593" s="1">
        <v>0</v>
      </c>
      <c r="E1593" s="1">
        <v>0</v>
      </c>
      <c r="F1593" s="1">
        <v>0</v>
      </c>
      <c r="G1593" s="2">
        <f t="shared" si="70"/>
        <v>10.583640000000001</v>
      </c>
      <c r="H1593" s="2">
        <f t="shared" si="71"/>
        <v>2.9999999999972715E-2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31658.85</v>
      </c>
      <c r="D1594" s="1">
        <v>0</v>
      </c>
      <c r="E1594" s="1">
        <v>0</v>
      </c>
      <c r="F1594" s="1">
        <v>0</v>
      </c>
      <c r="G1594" s="2">
        <f t="shared" si="70"/>
        <v>411.56504999999999</v>
      </c>
      <c r="H1594" s="2">
        <f t="shared" si="71"/>
        <v>0.15000000000145519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29820</v>
      </c>
      <c r="D1601" s="1">
        <v>0</v>
      </c>
      <c r="E1601" s="1">
        <v>0</v>
      </c>
      <c r="F1601" s="1">
        <v>0</v>
      </c>
      <c r="G1601" s="2">
        <f>B1601/1000*C1601</f>
        <v>596.4</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1077806.02</v>
      </c>
      <c r="D1602" s="1">
        <v>0</v>
      </c>
      <c r="E1602" s="1">
        <v>0</v>
      </c>
      <c r="F1602" s="1">
        <v>0</v>
      </c>
      <c r="G1602" s="2">
        <f t="shared" si="70"/>
        <v>22633.926420000003</v>
      </c>
      <c r="H1602" s="2">
        <f t="shared" si="71"/>
        <v>2.0000000018626451E-2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122.83</v>
      </c>
      <c r="D1603" s="1">
        <v>0</v>
      </c>
      <c r="E1603" s="1">
        <v>0</v>
      </c>
      <c r="F1603" s="1">
        <v>0</v>
      </c>
      <c r="G1603" s="2">
        <f t="shared" si="70"/>
        <v>2.7022599999999999</v>
      </c>
      <c r="H1603" s="2">
        <f t="shared" si="71"/>
        <v>0.17000000000000171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1046024.34</v>
      </c>
      <c r="D1604" s="1">
        <v>0</v>
      </c>
      <c r="E1604" s="1">
        <v>0</v>
      </c>
      <c r="F1604" s="1">
        <v>0</v>
      </c>
      <c r="G1604" s="2">
        <f t="shared" si="70"/>
        <v>24058.559819999999</v>
      </c>
      <c r="H1604" s="2">
        <f t="shared" si="71"/>
        <v>0.33999999996740371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895643.79</v>
      </c>
      <c r="D1605" s="1">
        <v>0</v>
      </c>
      <c r="E1605" s="1">
        <v>0</v>
      </c>
      <c r="F1605" s="1">
        <v>0</v>
      </c>
      <c r="G1605" s="2">
        <f t="shared" si="70"/>
        <v>21495.450960000002</v>
      </c>
      <c r="H1605" s="2">
        <f t="shared" si="71"/>
        <v>0.2099999999627471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149816.75</v>
      </c>
      <c r="D1606" s="1">
        <v>0</v>
      </c>
      <c r="E1606" s="1">
        <v>0</v>
      </c>
      <c r="F1606" s="1">
        <v>0</v>
      </c>
      <c r="G1606" s="2">
        <f t="shared" si="70"/>
        <v>3745.4187500000003</v>
      </c>
      <c r="H1606" s="2">
        <f t="shared" si="71"/>
        <v>0.25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437.08</v>
      </c>
      <c r="D1607" s="1">
        <v>0</v>
      </c>
      <c r="E1607" s="1">
        <v>0</v>
      </c>
      <c r="F1607" s="1">
        <v>0</v>
      </c>
      <c r="G1607" s="2">
        <f t="shared" si="70"/>
        <v>11.36408</v>
      </c>
      <c r="H1607" s="2">
        <f t="shared" si="71"/>
        <v>7.9999999999984084E-2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126.72</v>
      </c>
      <c r="D1610" s="1">
        <v>0</v>
      </c>
      <c r="E1610" s="1">
        <v>0</v>
      </c>
      <c r="F1610" s="1">
        <v>0</v>
      </c>
      <c r="G1610" s="2">
        <f t="shared" si="70"/>
        <v>3.6748800000000004</v>
      </c>
      <c r="H1610" s="2">
        <f t="shared" si="71"/>
        <v>0.28000000000000114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31658.85</v>
      </c>
      <c r="D1613" s="1">
        <v>0</v>
      </c>
      <c r="E1613" s="1">
        <v>0</v>
      </c>
      <c r="F1613" s="1">
        <v>0</v>
      </c>
      <c r="G1613" s="2">
        <f t="shared" si="70"/>
        <v>1013.0831999999999</v>
      </c>
      <c r="H1613" s="2">
        <f t="shared" si="71"/>
        <v>0.15000000000145519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209688.43000000017</v>
      </c>
      <c r="D1621" s="1">
        <v>0</v>
      </c>
      <c r="E1621" s="1">
        <v>0</v>
      </c>
      <c r="F1621" s="1">
        <v>0</v>
      </c>
      <c r="G1621" s="2">
        <f t="shared" si="70"/>
        <v>8387.5372000000061</v>
      </c>
      <c r="H1621" s="2">
        <f t="shared" si="71"/>
        <v>0.43000000016763806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22750.879999999997</v>
      </c>
      <c r="D1622" s="1">
        <v>0</v>
      </c>
      <c r="E1622" s="1">
        <v>0</v>
      </c>
      <c r="F1622" s="1">
        <v>0</v>
      </c>
      <c r="G1622" s="2">
        <f t="shared" si="70"/>
        <v>932.78607999999997</v>
      </c>
      <c r="H1622" s="2">
        <f t="shared" si="71"/>
        <v>0.12000000000261934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591.66999999999996</v>
      </c>
      <c r="D1623" s="1">
        <v>0</v>
      </c>
      <c r="E1623" s="1">
        <v>0</v>
      </c>
      <c r="F1623" s="1">
        <v>0</v>
      </c>
      <c r="G1623" s="2">
        <f t="shared" si="70"/>
        <v>24.85014</v>
      </c>
      <c r="H1623" s="2">
        <f t="shared" si="71"/>
        <v>0.33000000000004093</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513.66999999999996</v>
      </c>
      <c r="D1624" s="1">
        <v>0</v>
      </c>
      <c r="E1624" s="1">
        <v>0</v>
      </c>
      <c r="F1624" s="1">
        <v>0</v>
      </c>
      <c r="G1624" s="2">
        <f t="shared" si="70"/>
        <v>22.087809999999998</v>
      </c>
      <c r="H1624" s="2">
        <f t="shared" si="71"/>
        <v>0.33000000000004093</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78</v>
      </c>
      <c r="D1625" s="1">
        <v>0</v>
      </c>
      <c r="E1625" s="1">
        <v>0</v>
      </c>
      <c r="F1625" s="1">
        <v>0</v>
      </c>
      <c r="G1625" s="2">
        <f t="shared" si="70"/>
        <v>3.4319999999999999</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19440.219999999998</v>
      </c>
      <c r="D1628" s="1">
        <v>0</v>
      </c>
      <c r="E1628" s="1">
        <v>0</v>
      </c>
      <c r="F1628" s="1">
        <v>0</v>
      </c>
      <c r="G1628" s="2">
        <f t="shared" si="70"/>
        <v>913.69033999999988</v>
      </c>
      <c r="H1628" s="2">
        <f t="shared" si="71"/>
        <v>0.21999999999752617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19440.219999999998</v>
      </c>
      <c r="D1634" s="1">
        <v>0</v>
      </c>
      <c r="E1634" s="1">
        <v>0</v>
      </c>
      <c r="F1634" s="1">
        <v>0</v>
      </c>
      <c r="G1634" s="2">
        <f t="shared" si="70"/>
        <v>1030.3316599999998</v>
      </c>
      <c r="H1634" s="2">
        <f t="shared" si="71"/>
        <v>0.21999999999752617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18975.689999999999</v>
      </c>
      <c r="D1635" s="1">
        <v>0</v>
      </c>
      <c r="E1635" s="1">
        <v>0</v>
      </c>
      <c r="F1635" s="1">
        <v>0</v>
      </c>
      <c r="G1635" s="2">
        <f t="shared" si="70"/>
        <v>1024.6872599999999</v>
      </c>
      <c r="H1635" s="2">
        <f t="shared" si="71"/>
        <v>0.31000000000130967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464.53</v>
      </c>
      <c r="D1638" s="1">
        <v>0</v>
      </c>
      <c r="E1638" s="1">
        <v>0</v>
      </c>
      <c r="F1638" s="1">
        <v>0</v>
      </c>
      <c r="G1638" s="2">
        <f t="shared" si="70"/>
        <v>26.478210000000001</v>
      </c>
      <c r="H1638" s="2">
        <f t="shared" si="71"/>
        <v>0.47000000000002728</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2718.99</v>
      </c>
      <c r="D1669" s="1">
        <v>0</v>
      </c>
      <c r="E1669" s="1">
        <v>0</v>
      </c>
      <c r="F1669" s="1">
        <v>0</v>
      </c>
      <c r="G1669" s="2">
        <f t="shared" si="70"/>
        <v>239.27111999999997</v>
      </c>
      <c r="H1669" s="2">
        <f t="shared" si="71"/>
        <v>1.0000000000218279E-2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2718.99</v>
      </c>
      <c r="D1673" s="1">
        <v>0</v>
      </c>
      <c r="E1673" s="1">
        <v>0</v>
      </c>
      <c r="F1673" s="1">
        <v>0</v>
      </c>
      <c r="G1673" s="2">
        <f t="shared" si="70"/>
        <v>250.14707999999999</v>
      </c>
      <c r="H1673" s="2">
        <f t="shared" si="71"/>
        <v>1.0000000000218279E-2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186937.55</v>
      </c>
      <c r="D1681" s="1">
        <v>0</v>
      </c>
      <c r="E1681" s="1">
        <v>0</v>
      </c>
      <c r="F1681" s="1">
        <v>0</v>
      </c>
      <c r="G1681" s="2">
        <f t="shared" si="70"/>
        <v>18693.755000000001</v>
      </c>
      <c r="H1681" s="2">
        <f t="shared" si="71"/>
        <v>0.45000000001164153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157117.54999999999</v>
      </c>
      <c r="D1683" s="1">
        <v>0</v>
      </c>
      <c r="E1683" s="1">
        <v>0</v>
      </c>
      <c r="F1683" s="1">
        <v>0</v>
      </c>
      <c r="G1683" s="2">
        <f t="shared" si="70"/>
        <v>16025.990099999997</v>
      </c>
      <c r="H1683" s="2">
        <f t="shared" si="71"/>
        <v>0.45000000001164153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29820</v>
      </c>
      <c r="D1686" s="13">
        <v>0</v>
      </c>
      <c r="E1686" s="13">
        <v>0</v>
      </c>
      <c r="F1686" s="13">
        <v>0</v>
      </c>
      <c r="G1686" s="14">
        <f t="shared" si="70"/>
        <v>3131.1</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12534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927501.46</v>
      </c>
      <c r="I16" s="298">
        <f>'PR-RAS'!E6</f>
        <v>1077633.6300000001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874458.55999999982</v>
      </c>
      <c r="I17" s="298">
        <f>'PR-RAS'!E152</f>
        <v>1184812.52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131206.55999999985</v>
      </c>
      <c r="I19" s="298">
        <f>'PR-RAS'!E650</f>
        <v>151474.76999999999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167435.84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209688.43000000017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22750.879999999997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186937.55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9" zoomScaleNormal="100" workbookViewId="0">
      <selection activeCell="E303" sqref="E3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927501.46</v>
      </c>
      <c r="E6" s="59">
        <f>E7+E43+E49+E82+E106+E125+E134+E140</f>
        <v>1077633.6300000001</v>
      </c>
      <c r="F6" s="44">
        <f t="shared" ref="F6:F132" si="0">IF(D6&lt;&gt;0,IF(E6/D6&gt;=100,"&gt;&gt;100",E6/D6*100),"-")</f>
        <v>116.18673139339319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790767.48</v>
      </c>
      <c r="E49" s="59">
        <f>E50+E53+E58+E61+E64+E68+E71+E74+E77</f>
        <v>920648.91</v>
      </c>
      <c r="F49" s="44">
        <f t="shared" si="0"/>
        <v>116.42473081973479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774070.51</v>
      </c>
      <c r="E68" s="59">
        <f t="shared" si="11"/>
        <v>899012.05</v>
      </c>
      <c r="F68" s="44">
        <f t="shared" si="0"/>
        <v>116.14084742745206</v>
      </c>
    </row>
    <row r="69" spans="1:6" ht="12.75" customHeight="1" x14ac:dyDescent="0.2">
      <c r="A69" s="62" t="s">
        <v>189</v>
      </c>
      <c r="B69" s="63" t="s">
        <v>190</v>
      </c>
      <c r="C69" s="267" t="s">
        <v>189</v>
      </c>
      <c r="D69" s="193">
        <v>774070.51</v>
      </c>
      <c r="E69" s="193">
        <v>899012.05</v>
      </c>
      <c r="F69" s="44">
        <f t="shared" si="0"/>
        <v>116.14084742745206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16696.97</v>
      </c>
      <c r="E77" s="59">
        <f t="shared" si="14"/>
        <v>21636.859999999997</v>
      </c>
      <c r="F77" s="44">
        <f t="shared" si="0"/>
        <v>129.58554755743106</v>
      </c>
    </row>
    <row r="78" spans="1:6" ht="12.75" customHeight="1" x14ac:dyDescent="0.2">
      <c r="A78" s="62">
        <v>6391</v>
      </c>
      <c r="B78" s="63" t="s">
        <v>207</v>
      </c>
      <c r="C78" s="267" t="s">
        <v>208</v>
      </c>
      <c r="D78" s="193">
        <v>2504.5500000000002</v>
      </c>
      <c r="E78" s="193">
        <v>3245.6</v>
      </c>
      <c r="F78" s="44">
        <f t="shared" si="0"/>
        <v>129.58814956778662</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14192.42</v>
      </c>
      <c r="E80" s="193">
        <v>18391.259999999998</v>
      </c>
      <c r="F80" s="44">
        <f t="shared" si="0"/>
        <v>129.5850883781624</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5894.68</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5894.68</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5894.68</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821.42</v>
      </c>
      <c r="E125" s="59">
        <f t="shared" si="22"/>
        <v>2090</v>
      </c>
      <c r="F125" s="44">
        <f t="shared" si="0"/>
        <v>254.43743760804463</v>
      </c>
    </row>
    <row r="126" spans="1:6" ht="12.75" customHeight="1" x14ac:dyDescent="0.2">
      <c r="A126" s="62">
        <v>661</v>
      </c>
      <c r="B126" s="64" t="s">
        <v>303</v>
      </c>
      <c r="C126" s="267" t="s">
        <v>304</v>
      </c>
      <c r="D126" s="59">
        <f t="shared" ref="D126:E126" si="23">SUM(D127:D128)</f>
        <v>821.42</v>
      </c>
      <c r="E126" s="59">
        <f t="shared" si="23"/>
        <v>90</v>
      </c>
      <c r="F126" s="44">
        <f t="shared" si="0"/>
        <v>10.956636069245942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821.42</v>
      </c>
      <c r="E128" s="193">
        <v>90</v>
      </c>
      <c r="F128" s="44">
        <f t="shared" si="0"/>
        <v>10.956636069245942</v>
      </c>
    </row>
    <row r="129" spans="1:6" ht="36" x14ac:dyDescent="0.2">
      <c r="A129" s="62">
        <v>663</v>
      </c>
      <c r="B129" s="181" t="s">
        <v>309</v>
      </c>
      <c r="C129" s="267" t="s">
        <v>310</v>
      </c>
      <c r="D129" s="59">
        <f t="shared" ref="D129:E129" si="24">SUM(D130:D133)</f>
        <v>0</v>
      </c>
      <c r="E129" s="59">
        <f t="shared" si="24"/>
        <v>2000</v>
      </c>
      <c r="F129" s="44" t="str">
        <f t="shared" si="0"/>
        <v>-</v>
      </c>
    </row>
    <row r="130" spans="1:6" ht="12.75" customHeight="1" x14ac:dyDescent="0.2">
      <c r="A130" s="62">
        <v>6631</v>
      </c>
      <c r="B130" s="64" t="s">
        <v>311</v>
      </c>
      <c r="C130" s="267" t="s">
        <v>312</v>
      </c>
      <c r="D130" s="193">
        <v>0</v>
      </c>
      <c r="E130" s="193">
        <v>2000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135912.56</v>
      </c>
      <c r="E134" s="59">
        <f t="shared" si="25"/>
        <v>149000.04</v>
      </c>
      <c r="F134" s="44">
        <f t="shared" ref="F134:F229" si="26">IF(D134&lt;&gt;0,IF(E134/D134&gt;=100,"&gt;&gt;100",E134/D134*100),"-")</f>
        <v>109.62933815682672</v>
      </c>
    </row>
    <row r="135" spans="1:6" ht="24" x14ac:dyDescent="0.2">
      <c r="A135" s="62">
        <v>671</v>
      </c>
      <c r="B135" s="181" t="s">
        <v>321</v>
      </c>
      <c r="C135" s="267" t="s">
        <v>322</v>
      </c>
      <c r="D135" s="59">
        <f t="shared" ref="D135:E135" si="27">SUM(D136:D138)</f>
        <v>135912.56</v>
      </c>
      <c r="E135" s="59">
        <f t="shared" si="27"/>
        <v>149000.04</v>
      </c>
      <c r="F135" s="44">
        <f t="shared" si="26"/>
        <v>109.62933815682672</v>
      </c>
    </row>
    <row r="136" spans="1:6" ht="12.75" customHeight="1" x14ac:dyDescent="0.2">
      <c r="A136" s="62">
        <v>6711</v>
      </c>
      <c r="B136" s="64" t="s">
        <v>323</v>
      </c>
      <c r="C136" s="267" t="s">
        <v>324</v>
      </c>
      <c r="D136" s="193">
        <v>85912.56</v>
      </c>
      <c r="E136" s="193">
        <v>111005.63</v>
      </c>
      <c r="F136" s="44">
        <f t="shared" si="26"/>
        <v>129.20768511612272</v>
      </c>
    </row>
    <row r="137" spans="1:6" ht="24" x14ac:dyDescent="0.2">
      <c r="A137" s="62">
        <v>6712</v>
      </c>
      <c r="B137" s="181" t="s">
        <v>325</v>
      </c>
      <c r="C137" s="267" t="s">
        <v>326</v>
      </c>
      <c r="D137" s="193">
        <v>50000</v>
      </c>
      <c r="E137" s="193">
        <v>37994.410000000003</v>
      </c>
      <c r="F137" s="44">
        <f t="shared" si="26"/>
        <v>75.988820000000018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874458.55999999982</v>
      </c>
      <c r="E152" s="59">
        <f>E153+E164+E202+E221+E230+E262+E273</f>
        <v>1184812.52</v>
      </c>
      <c r="F152" s="44">
        <f t="shared" si="26"/>
        <v>135.49098541616428</v>
      </c>
    </row>
    <row r="153" spans="1:6" ht="12.75" customHeight="1" x14ac:dyDescent="0.2">
      <c r="A153" s="62">
        <v>31</v>
      </c>
      <c r="B153" s="63" t="s">
        <v>356</v>
      </c>
      <c r="C153" s="267" t="s">
        <v>35</v>
      </c>
      <c r="D153" s="59">
        <f t="shared" ref="D153:E153" si="30">D154+D159+D160</f>
        <v>744755.02999999991</v>
      </c>
      <c r="E153" s="59">
        <f t="shared" si="30"/>
        <v>1028746.45</v>
      </c>
      <c r="F153" s="44">
        <f t="shared" si="26"/>
        <v>138.13219227267254</v>
      </c>
    </row>
    <row r="154" spans="1:6" ht="12.75" customHeight="1" x14ac:dyDescent="0.2">
      <c r="A154" s="62">
        <v>311</v>
      </c>
      <c r="B154" s="63" t="s">
        <v>357</v>
      </c>
      <c r="C154" s="267" t="s">
        <v>358</v>
      </c>
      <c r="D154" s="59">
        <f t="shared" ref="D154:E154" si="31">SUM(D155:D158)</f>
        <v>615299.14999999991</v>
      </c>
      <c r="E154" s="59">
        <f t="shared" si="31"/>
        <v>853741.73</v>
      </c>
      <c r="F154" s="44">
        <f t="shared" si="26"/>
        <v>138.75230121803355</v>
      </c>
    </row>
    <row r="155" spans="1:6" ht="12.75" customHeight="1" x14ac:dyDescent="0.2">
      <c r="A155" s="62">
        <v>3111</v>
      </c>
      <c r="B155" s="63" t="s">
        <v>359</v>
      </c>
      <c r="C155" s="267" t="s">
        <v>360</v>
      </c>
      <c r="D155" s="193">
        <v>614957.32999999996</v>
      </c>
      <c r="E155" s="193">
        <v>853337.4</v>
      </c>
      <c r="F155" s="44">
        <f t="shared" si="26"/>
        <v>138.76367649768483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341.82</v>
      </c>
      <c r="E157" s="193">
        <v>404.33</v>
      </c>
      <c r="F157" s="44">
        <f t="shared" si="26"/>
        <v>118.28740272658125</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29352.35</v>
      </c>
      <c r="E159" s="193">
        <v>35797.49</v>
      </c>
      <c r="F159" s="44">
        <f t="shared" si="26"/>
        <v>121.95783301848063</v>
      </c>
    </row>
    <row r="160" spans="1:6" ht="12.75" customHeight="1" x14ac:dyDescent="0.2">
      <c r="A160" s="62">
        <v>313</v>
      </c>
      <c r="B160" s="64" t="s">
        <v>369</v>
      </c>
      <c r="C160" s="267" t="s">
        <v>370</v>
      </c>
      <c r="D160" s="59">
        <f t="shared" ref="D160:E160" si="32">SUM(D161:D163)</f>
        <v>100103.53</v>
      </c>
      <c r="E160" s="59">
        <f t="shared" si="32"/>
        <v>139207.23000000001</v>
      </c>
      <c r="F160" s="44">
        <f t="shared" si="26"/>
        <v>139.06325780919016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100103.53</v>
      </c>
      <c r="E162" s="193">
        <v>139207.23000000001</v>
      </c>
      <c r="F162" s="44">
        <f t="shared" si="26"/>
        <v>139.06325780919016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128337.32</v>
      </c>
      <c r="E164" s="59">
        <f>E165+E170+E178+E188+E189+E194</f>
        <v>154679.81000000003</v>
      </c>
      <c r="F164" s="44">
        <f t="shared" si="26"/>
        <v>120.52597794624356</v>
      </c>
    </row>
    <row r="165" spans="1:6" ht="12.75" customHeight="1" x14ac:dyDescent="0.2">
      <c r="A165" s="62">
        <v>321</v>
      </c>
      <c r="B165" s="63" t="s">
        <v>379</v>
      </c>
      <c r="C165" s="267" t="s">
        <v>380</v>
      </c>
      <c r="D165" s="59">
        <f t="shared" ref="D165:E165" si="33">SUM(D166:D169)</f>
        <v>16665.150000000001</v>
      </c>
      <c r="E165" s="59">
        <f t="shared" si="33"/>
        <v>20450.14</v>
      </c>
      <c r="F165" s="44">
        <f t="shared" si="26"/>
        <v>122.71200679261811</v>
      </c>
    </row>
    <row r="166" spans="1:6" ht="12.75" customHeight="1" x14ac:dyDescent="0.2">
      <c r="A166" s="62">
        <v>3211</v>
      </c>
      <c r="B166" s="63" t="s">
        <v>381</v>
      </c>
      <c r="C166" s="267" t="s">
        <v>382</v>
      </c>
      <c r="D166" s="193">
        <v>3573.52</v>
      </c>
      <c r="E166" s="193">
        <v>3775.02</v>
      </c>
      <c r="F166" s="44">
        <f t="shared" si="26"/>
        <v>105.63869797846381</v>
      </c>
    </row>
    <row r="167" spans="1:6" ht="12.75" customHeight="1" x14ac:dyDescent="0.2">
      <c r="A167" s="62">
        <v>3212</v>
      </c>
      <c r="B167" s="63" t="s">
        <v>383</v>
      </c>
      <c r="C167" s="267" t="s">
        <v>384</v>
      </c>
      <c r="D167" s="193">
        <v>12129.75</v>
      </c>
      <c r="E167" s="193">
        <v>16495.12</v>
      </c>
      <c r="F167" s="44">
        <f t="shared" si="26"/>
        <v>135.9889527813846</v>
      </c>
    </row>
    <row r="168" spans="1:6" ht="12.75" customHeight="1" x14ac:dyDescent="0.2">
      <c r="A168" s="62">
        <v>3213</v>
      </c>
      <c r="B168" s="63" t="s">
        <v>385</v>
      </c>
      <c r="C168" s="267" t="s">
        <v>386</v>
      </c>
      <c r="D168" s="193">
        <v>783.38</v>
      </c>
      <c r="E168" s="193">
        <v>180</v>
      </c>
      <c r="F168" s="44">
        <f t="shared" si="26"/>
        <v>22.97735454058056</v>
      </c>
    </row>
    <row r="169" spans="1:6" ht="12.75" customHeight="1" x14ac:dyDescent="0.2">
      <c r="A169" s="62">
        <v>3214</v>
      </c>
      <c r="B169" s="63" t="s">
        <v>387</v>
      </c>
      <c r="C169" s="267" t="s">
        <v>388</v>
      </c>
      <c r="D169" s="193">
        <v>178.5</v>
      </c>
      <c r="E169" s="193"/>
      <c r="F169" s="44">
        <f t="shared" si="26"/>
        <v>0</v>
      </c>
    </row>
    <row r="170" spans="1:6" ht="12.75" customHeight="1" x14ac:dyDescent="0.2">
      <c r="A170" s="62">
        <v>322</v>
      </c>
      <c r="B170" s="63" t="s">
        <v>389</v>
      </c>
      <c r="C170" s="267" t="s">
        <v>390</v>
      </c>
      <c r="D170" s="59">
        <f t="shared" ref="D170:E170" si="34">SUM(D171:D177)</f>
        <v>78524.11</v>
      </c>
      <c r="E170" s="59">
        <f t="shared" si="34"/>
        <v>82492.210000000006</v>
      </c>
      <c r="F170" s="44">
        <f t="shared" si="26"/>
        <v>105.05335240348475</v>
      </c>
    </row>
    <row r="171" spans="1:6" ht="12.75" customHeight="1" x14ac:dyDescent="0.2">
      <c r="A171" s="62">
        <v>3221</v>
      </c>
      <c r="B171" s="63" t="s">
        <v>391</v>
      </c>
      <c r="C171" s="267" t="s">
        <v>392</v>
      </c>
      <c r="D171" s="193">
        <v>5713.52</v>
      </c>
      <c r="E171" s="193">
        <v>4321.58</v>
      </c>
      <c r="F171" s="44">
        <f t="shared" si="26"/>
        <v>75.637785463252072</v>
      </c>
    </row>
    <row r="172" spans="1:6" ht="12.75" customHeight="1" x14ac:dyDescent="0.2">
      <c r="A172" s="62">
        <v>3222</v>
      </c>
      <c r="B172" s="63" t="s">
        <v>393</v>
      </c>
      <c r="C172" s="267" t="s">
        <v>394</v>
      </c>
      <c r="D172" s="193">
        <v>49699.72</v>
      </c>
      <c r="E172" s="193">
        <v>53026.91</v>
      </c>
      <c r="F172" s="44">
        <f t="shared" si="26"/>
        <v>106.69458499967403</v>
      </c>
    </row>
    <row r="173" spans="1:6" ht="12.75" customHeight="1" x14ac:dyDescent="0.2">
      <c r="A173" s="62">
        <v>3223</v>
      </c>
      <c r="B173" s="64" t="s">
        <v>395</v>
      </c>
      <c r="C173" s="267" t="s">
        <v>396</v>
      </c>
      <c r="D173" s="193">
        <v>20023.14</v>
      </c>
      <c r="E173" s="193">
        <v>20308.169999999998</v>
      </c>
      <c r="F173" s="44">
        <f t="shared" si="26"/>
        <v>101.42350300702088</v>
      </c>
    </row>
    <row r="174" spans="1:6" ht="12.75" customHeight="1" x14ac:dyDescent="0.2">
      <c r="A174" s="62">
        <v>3224</v>
      </c>
      <c r="B174" s="64" t="s">
        <v>397</v>
      </c>
      <c r="C174" s="267" t="s">
        <v>398</v>
      </c>
      <c r="D174" s="193">
        <v>1440.61</v>
      </c>
      <c r="E174" s="193">
        <v>3231.11</v>
      </c>
      <c r="F174" s="44">
        <f t="shared" si="26"/>
        <v>224.28762815751662</v>
      </c>
    </row>
    <row r="175" spans="1:6" ht="12.75" customHeight="1" x14ac:dyDescent="0.2">
      <c r="A175" s="62">
        <v>3225</v>
      </c>
      <c r="B175" s="64" t="s">
        <v>399</v>
      </c>
      <c r="C175" s="267" t="s">
        <v>400</v>
      </c>
      <c r="D175" s="193">
        <v>1407.47</v>
      </c>
      <c r="E175" s="193">
        <v>654.53</v>
      </c>
      <c r="F175" s="44">
        <f t="shared" si="26"/>
        <v>46.504010742680123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239.65</v>
      </c>
      <c r="E177" s="193">
        <v>949.91</v>
      </c>
      <c r="F177" s="44">
        <f t="shared" si="26"/>
        <v>396.37387857291884</v>
      </c>
    </row>
    <row r="178" spans="1:6" ht="12.75" customHeight="1" x14ac:dyDescent="0.2">
      <c r="A178" s="62">
        <v>323</v>
      </c>
      <c r="B178" s="64" t="s">
        <v>405</v>
      </c>
      <c r="C178" s="267" t="s">
        <v>406</v>
      </c>
      <c r="D178" s="59">
        <f t="shared" ref="D178:E178" si="35">SUM(D179:D187)</f>
        <v>29772.63</v>
      </c>
      <c r="E178" s="59">
        <f t="shared" si="35"/>
        <v>45781.170000000006</v>
      </c>
      <c r="F178" s="44">
        <f t="shared" si="26"/>
        <v>153.76931765853402</v>
      </c>
    </row>
    <row r="179" spans="1:6" ht="12.75" customHeight="1" x14ac:dyDescent="0.2">
      <c r="A179" s="62">
        <v>3231</v>
      </c>
      <c r="B179" s="64" t="s">
        <v>407</v>
      </c>
      <c r="C179" s="267" t="s">
        <v>408</v>
      </c>
      <c r="D179" s="193">
        <v>16622.59</v>
      </c>
      <c r="E179" s="193">
        <v>34157.72</v>
      </c>
      <c r="F179" s="44">
        <f t="shared" si="26"/>
        <v>205.48975821457427</v>
      </c>
    </row>
    <row r="180" spans="1:6" ht="12.75" customHeight="1" x14ac:dyDescent="0.2">
      <c r="A180" s="62">
        <v>3232</v>
      </c>
      <c r="B180" s="64" t="s">
        <v>409</v>
      </c>
      <c r="C180" s="267" t="s">
        <v>410</v>
      </c>
      <c r="D180" s="193">
        <v>288.75</v>
      </c>
      <c r="E180" s="193">
        <v>298.88</v>
      </c>
      <c r="F180" s="44">
        <f t="shared" si="26"/>
        <v>103.5082251082251</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9853.92</v>
      </c>
      <c r="E182" s="193">
        <v>8719.83</v>
      </c>
      <c r="F182" s="44">
        <f t="shared" si="26"/>
        <v>88.49097618003799</v>
      </c>
    </row>
    <row r="183" spans="1:6" ht="12.75" customHeight="1" x14ac:dyDescent="0.2">
      <c r="A183" s="62">
        <v>3235</v>
      </c>
      <c r="B183" s="63" t="s">
        <v>415</v>
      </c>
      <c r="C183" s="267" t="s">
        <v>416</v>
      </c>
      <c r="D183" s="193">
        <v>328.69</v>
      </c>
      <c r="E183" s="193">
        <v>383.8</v>
      </c>
      <c r="F183" s="44">
        <f t="shared" si="26"/>
        <v>116.76655815510055</v>
      </c>
    </row>
    <row r="184" spans="1:6" ht="12.75" customHeight="1" x14ac:dyDescent="0.2">
      <c r="A184" s="62">
        <v>3236</v>
      </c>
      <c r="B184" s="63" t="s">
        <v>417</v>
      </c>
      <c r="C184" s="267" t="s">
        <v>418</v>
      </c>
      <c r="D184" s="193">
        <v>43.8</v>
      </c>
      <c r="E184" s="193"/>
      <c r="F184" s="44">
        <f t="shared" si="26"/>
        <v>0</v>
      </c>
    </row>
    <row r="185" spans="1:6" ht="12.75" customHeight="1" x14ac:dyDescent="0.2">
      <c r="A185" s="62">
        <v>3237</v>
      </c>
      <c r="B185" s="63" t="s">
        <v>419</v>
      </c>
      <c r="C185" s="267" t="s">
        <v>420</v>
      </c>
      <c r="D185" s="193">
        <v>225.82</v>
      </c>
      <c r="E185" s="193">
        <v>1513.25</v>
      </c>
      <c r="F185" s="44">
        <f t="shared" si="26"/>
        <v>670.11336462669385</v>
      </c>
    </row>
    <row r="186" spans="1:6" ht="12.75" customHeight="1" x14ac:dyDescent="0.2">
      <c r="A186" s="62">
        <v>3238</v>
      </c>
      <c r="B186" s="63" t="s">
        <v>421</v>
      </c>
      <c r="C186" s="267" t="s">
        <v>422</v>
      </c>
      <c r="D186" s="193">
        <v>1176.56</v>
      </c>
      <c r="E186" s="193">
        <v>499.96</v>
      </c>
      <c r="F186" s="44">
        <f t="shared" si="26"/>
        <v>42.49337050384171</v>
      </c>
    </row>
    <row r="187" spans="1:6" ht="12.75" customHeight="1" x14ac:dyDescent="0.2">
      <c r="A187" s="62">
        <v>3239</v>
      </c>
      <c r="B187" s="63" t="s">
        <v>423</v>
      </c>
      <c r="C187" s="267" t="s">
        <v>424</v>
      </c>
      <c r="D187" s="193">
        <v>1232.5</v>
      </c>
      <c r="E187" s="193">
        <v>207.73</v>
      </c>
      <c r="F187" s="44">
        <f t="shared" si="26"/>
        <v>16.854361054766734</v>
      </c>
    </row>
    <row r="188" spans="1:6" ht="12.75" customHeight="1" x14ac:dyDescent="0.2">
      <c r="A188" s="62">
        <v>324</v>
      </c>
      <c r="B188" s="63" t="s">
        <v>425</v>
      </c>
      <c r="C188" s="267" t="s">
        <v>426</v>
      </c>
      <c r="D188" s="193">
        <v>7</v>
      </c>
      <c r="E188" s="193">
        <v>171</v>
      </c>
      <c r="F188" s="44">
        <f t="shared" si="26"/>
        <v>2442.8571428571427</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3368.43</v>
      </c>
      <c r="E194" s="59">
        <f t="shared" si="36"/>
        <v>5785.2900000000009</v>
      </c>
      <c r="F194" s="44">
        <f t="shared" si="26"/>
        <v>171.75034066315763</v>
      </c>
    </row>
    <row r="195" spans="1:6" ht="12.75" customHeight="1" x14ac:dyDescent="0.2">
      <c r="A195" s="62">
        <v>3291</v>
      </c>
      <c r="B195" s="182" t="s">
        <v>439</v>
      </c>
      <c r="C195" s="267" t="s">
        <v>440</v>
      </c>
      <c r="D195" s="193">
        <v>0</v>
      </c>
      <c r="E195" s="193">
        <v>140</v>
      </c>
      <c r="F195" s="44" t="str">
        <f t="shared" si="26"/>
        <v>-</v>
      </c>
    </row>
    <row r="196" spans="1:6" ht="12.75" customHeight="1" x14ac:dyDescent="0.2">
      <c r="A196" s="62">
        <v>3292</v>
      </c>
      <c r="B196" s="63" t="s">
        <v>441</v>
      </c>
      <c r="C196" s="267" t="s">
        <v>442</v>
      </c>
      <c r="D196" s="193">
        <v>458.62</v>
      </c>
      <c r="E196" s="193">
        <v>681.86</v>
      </c>
      <c r="F196" s="44">
        <f t="shared" si="26"/>
        <v>148.6764641751341</v>
      </c>
    </row>
    <row r="197" spans="1:6" ht="12.75" customHeight="1" x14ac:dyDescent="0.2">
      <c r="A197" s="62">
        <v>3293</v>
      </c>
      <c r="B197" s="63" t="s">
        <v>443</v>
      </c>
      <c r="C197" s="267" t="s">
        <v>444</v>
      </c>
      <c r="D197" s="193">
        <v>160.44999999999999</v>
      </c>
      <c r="E197" s="193">
        <v>69.83</v>
      </c>
      <c r="F197" s="44">
        <f t="shared" si="26"/>
        <v>43.521346213773768</v>
      </c>
    </row>
    <row r="198" spans="1:6" ht="12.75" customHeight="1" x14ac:dyDescent="0.2">
      <c r="A198" s="62">
        <v>3294</v>
      </c>
      <c r="B198" s="63" t="s">
        <v>445</v>
      </c>
      <c r="C198" s="267" t="s">
        <v>446</v>
      </c>
      <c r="D198" s="193">
        <v>664.09</v>
      </c>
      <c r="E198" s="193">
        <v>2681</v>
      </c>
      <c r="F198" s="44">
        <f t="shared" si="26"/>
        <v>403.71034046590069</v>
      </c>
    </row>
    <row r="199" spans="1:6" ht="12.75" customHeight="1" x14ac:dyDescent="0.2">
      <c r="A199" s="62">
        <v>3295</v>
      </c>
      <c r="B199" s="63" t="s">
        <v>447</v>
      </c>
      <c r="C199" s="267" t="s">
        <v>448</v>
      </c>
      <c r="D199" s="193">
        <v>2069.09</v>
      </c>
      <c r="E199" s="193">
        <v>2134</v>
      </c>
      <c r="F199" s="44">
        <f t="shared" si="26"/>
        <v>103.13712791613703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16.18</v>
      </c>
      <c r="E201" s="193">
        <v>78.599999999999994</v>
      </c>
      <c r="F201" s="44">
        <f t="shared" si="26"/>
        <v>485.78491965389372</v>
      </c>
    </row>
    <row r="202" spans="1:6" ht="12.75" customHeight="1" x14ac:dyDescent="0.2">
      <c r="A202" s="62">
        <v>34</v>
      </c>
      <c r="B202" s="182" t="s">
        <v>453</v>
      </c>
      <c r="C202" s="267" t="s">
        <v>454</v>
      </c>
      <c r="D202" s="59">
        <f t="shared" ref="D202:E202" si="37">D203+D208+D216</f>
        <v>358.25</v>
      </c>
      <c r="E202" s="59">
        <f t="shared" si="37"/>
        <v>416.29</v>
      </c>
      <c r="F202" s="44">
        <f t="shared" si="26"/>
        <v>116.2009769713887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358.25</v>
      </c>
      <c r="E216" s="59">
        <f t="shared" si="40"/>
        <v>416.29</v>
      </c>
      <c r="F216" s="44">
        <f t="shared" si="26"/>
        <v>116.2009769713887</v>
      </c>
    </row>
    <row r="217" spans="1:6" ht="12.75" customHeight="1" x14ac:dyDescent="0.2">
      <c r="A217" s="62">
        <v>3431</v>
      </c>
      <c r="B217" s="181" t="s">
        <v>483</v>
      </c>
      <c r="C217" s="267" t="s">
        <v>484</v>
      </c>
      <c r="D217" s="193">
        <v>314.36</v>
      </c>
      <c r="E217" s="193">
        <v>411.79</v>
      </c>
      <c r="F217" s="44">
        <f t="shared" si="26"/>
        <v>130.99312889680621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43.89</v>
      </c>
      <c r="E219" s="193">
        <v>4.5</v>
      </c>
      <c r="F219" s="44">
        <f t="shared" si="26"/>
        <v>10.252904989747094</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88</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88</v>
      </c>
      <c r="F269" s="44" t="str">
        <f t="shared" ref="F269:F272" si="59">IF(D269&lt;&gt;0,IF(E269/D269&gt;=100,"&gt;&gt;100",E269/D269*100),"-")</f>
        <v>-</v>
      </c>
    </row>
    <row r="270" spans="1:6" ht="12.75" customHeight="1" x14ac:dyDescent="0.2">
      <c r="A270" s="62">
        <v>3721</v>
      </c>
      <c r="B270" s="64" t="s">
        <v>580</v>
      </c>
      <c r="C270" s="267" t="s">
        <v>581</v>
      </c>
      <c r="D270" s="193">
        <v>0</v>
      </c>
      <c r="E270" s="193">
        <v>88</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1007.96</v>
      </c>
      <c r="E273" s="59">
        <f t="shared" si="60"/>
        <v>881.97</v>
      </c>
      <c r="F273" s="44">
        <f t="shared" ref="F273:F277" si="61">IF(D273&lt;&gt;0,IF(E273/D273&gt;=100,"&gt;&gt;100",E273/D273*100),"-")</f>
        <v>87.500496051430616</v>
      </c>
    </row>
    <row r="274" spans="1:6" ht="12.75" customHeight="1" x14ac:dyDescent="0.2">
      <c r="A274" s="62">
        <v>381</v>
      </c>
      <c r="B274" s="63" t="s">
        <v>588</v>
      </c>
      <c r="C274" s="267" t="s">
        <v>589</v>
      </c>
      <c r="D274" s="59">
        <f t="shared" ref="D274:E274" si="62">SUM(D275:D277)</f>
        <v>1007.96</v>
      </c>
      <c r="E274" s="59">
        <f t="shared" si="62"/>
        <v>881.97</v>
      </c>
      <c r="F274" s="44">
        <f t="shared" si="61"/>
        <v>87.500496051430616</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1007.96</v>
      </c>
      <c r="E276" s="193">
        <v>881.97</v>
      </c>
      <c r="F276" s="44">
        <f t="shared" si="61"/>
        <v>87.500496051430616</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874458.55999999982</v>
      </c>
      <c r="E299" s="59">
        <f>E152-E297+E298</f>
        <v>1184812.52</v>
      </c>
      <c r="F299" s="44">
        <f t="shared" si="68"/>
        <v>135.49098541616428</v>
      </c>
    </row>
    <row r="300" spans="1:6" ht="12.75" customHeight="1" x14ac:dyDescent="0.2">
      <c r="A300" s="62" t="s">
        <v>629</v>
      </c>
      <c r="B300" s="63" t="s">
        <v>640</v>
      </c>
      <c r="C300" s="267" t="s">
        <v>641</v>
      </c>
      <c r="D300" s="59">
        <f>IF(D6&gt;=D299,D6-D299,0)</f>
        <v>53042.90000000014</v>
      </c>
      <c r="E300" s="59">
        <f>IF(E6&gt;=E299,E6-E299,0)</f>
        <v>0</v>
      </c>
      <c r="F300" s="44">
        <f t="shared" si="68"/>
        <v>0</v>
      </c>
    </row>
    <row r="301" spans="1:6" ht="12.75" customHeight="1" x14ac:dyDescent="0.2">
      <c r="A301" s="62" t="s">
        <v>629</v>
      </c>
      <c r="B301" s="63" t="s">
        <v>642</v>
      </c>
      <c r="C301" s="267" t="s">
        <v>643</v>
      </c>
      <c r="D301" s="59">
        <f>IF(D299&gt;=D6,D299-D6,0)</f>
        <v>0</v>
      </c>
      <c r="E301" s="59">
        <f>IF(E299&gt;=E6,E299-E6,0)</f>
        <v>107178.8899999999</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13506.96</v>
      </c>
      <c r="E303" s="193">
        <v>12637.03</v>
      </c>
      <c r="F303" s="44">
        <f t="shared" si="68"/>
        <v>93.559394563987766</v>
      </c>
    </row>
    <row r="304" spans="1:6" ht="12.75" customHeight="1" x14ac:dyDescent="0.2">
      <c r="A304" s="62">
        <v>96</v>
      </c>
      <c r="B304" s="228" t="s">
        <v>648</v>
      </c>
      <c r="C304" s="267" t="s">
        <v>649</v>
      </c>
      <c r="D304" s="193">
        <v>0</v>
      </c>
      <c r="E304" s="193">
        <v>152993.17000000001</v>
      </c>
      <c r="F304" s="44" t="str">
        <f t="shared" si="68"/>
        <v>-</v>
      </c>
    </row>
    <row r="305" spans="1:6" ht="12" x14ac:dyDescent="0.2">
      <c r="A305" s="62">
        <v>9661</v>
      </c>
      <c r="B305" s="228" t="s">
        <v>650</v>
      </c>
      <c r="C305" s="267" t="s">
        <v>651</v>
      </c>
      <c r="D305" s="193">
        <v>140</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170742.5</v>
      </c>
      <c r="E360" s="59">
        <f t="shared" si="86"/>
        <v>31658.85</v>
      </c>
      <c r="F360" s="44">
        <f t="shared" si="72"/>
        <v>18.541868603306146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1000</v>
      </c>
      <c r="E373" s="59">
        <f t="shared" si="90"/>
        <v>31658.85</v>
      </c>
      <c r="F373" s="44">
        <f t="shared" si="72"/>
        <v>3165.8849999999998</v>
      </c>
    </row>
    <row r="374" spans="1:6" ht="12.75" customHeight="1" x14ac:dyDescent="0.2">
      <c r="A374" s="62">
        <v>421</v>
      </c>
      <c r="B374" s="63" t="s">
        <v>779</v>
      </c>
      <c r="C374" s="267" t="s">
        <v>780</v>
      </c>
      <c r="D374" s="59">
        <f t="shared" ref="D374:E374" si="91">SUM(D375:D378)</f>
        <v>0</v>
      </c>
      <c r="E374" s="59">
        <f t="shared" si="91"/>
        <v>31498.85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31498.85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1000</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1000</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160</v>
      </c>
      <c r="F393" s="44" t="str">
        <f t="shared" si="72"/>
        <v>-</v>
      </c>
    </row>
    <row r="394" spans="1:6" ht="12.75" customHeight="1" x14ac:dyDescent="0.2">
      <c r="A394" s="62">
        <v>4241</v>
      </c>
      <c r="B394" s="63" t="s">
        <v>804</v>
      </c>
      <c r="C394" s="267" t="s">
        <v>805</v>
      </c>
      <c r="D394" s="193">
        <v>0</v>
      </c>
      <c r="E394" s="193">
        <v>160</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169742.5</v>
      </c>
      <c r="E412" s="59">
        <f t="shared" si="100"/>
        <v>0</v>
      </c>
      <c r="F412" s="44">
        <f t="shared" si="72"/>
        <v>0</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169742.5</v>
      </c>
      <c r="E416" s="193"/>
      <c r="F416" s="44">
        <f t="shared" si="72"/>
        <v>0</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170742.5</v>
      </c>
      <c r="E418" s="59">
        <f t="shared" si="102"/>
        <v>31658.85</v>
      </c>
      <c r="F418" s="44">
        <f t="shared" si="72"/>
        <v>18.541868603306146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927501.46</v>
      </c>
      <c r="E422" s="59">
        <f>E6+E308</f>
        <v>1077633.6300000001</v>
      </c>
      <c r="F422" s="44">
        <f t="shared" si="72"/>
        <v>116.18673139339319</v>
      </c>
    </row>
    <row r="423" spans="1:6" ht="12.75" customHeight="1" x14ac:dyDescent="0.2">
      <c r="A423" s="62" t="s">
        <v>629</v>
      </c>
      <c r="B423" s="63" t="s">
        <v>852</v>
      </c>
      <c r="C423" s="267" t="s">
        <v>853</v>
      </c>
      <c r="D423" s="59">
        <f t="shared" ref="D423:E423" si="103">D299+D360</f>
        <v>1045201.0599999998</v>
      </c>
      <c r="E423" s="59">
        <f t="shared" si="103"/>
        <v>1216471.3700000001</v>
      </c>
      <c r="F423" s="44">
        <f t="shared" si="72"/>
        <v>116.38635058406852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117699.59999999986</v>
      </c>
      <c r="E425" s="59">
        <f t="shared" si="105"/>
        <v>138837.74</v>
      </c>
      <c r="F425" s="44">
        <f t="shared" si="72"/>
        <v>117.95939833270475</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13506.96</v>
      </c>
      <c r="E427" s="59">
        <f t="shared" si="107"/>
        <v>12637.03</v>
      </c>
      <c r="F427" s="44">
        <f t="shared" si="72"/>
        <v>93.559394563987766</v>
      </c>
    </row>
    <row r="428" spans="1:6" ht="24" x14ac:dyDescent="0.2">
      <c r="A428" s="269" t="s">
        <v>863</v>
      </c>
      <c r="B428" s="263" t="s">
        <v>864</v>
      </c>
      <c r="C428" s="270" t="s">
        <v>865</v>
      </c>
      <c r="D428" s="80">
        <f t="shared" ref="D428:E428" si="108">D304+D421</f>
        <v>0</v>
      </c>
      <c r="E428" s="80">
        <f t="shared" si="108"/>
        <v>152993.17000000001</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927501.46</v>
      </c>
      <c r="E643" s="59">
        <f>E422+E430</f>
        <v>1077633.6300000001</v>
      </c>
      <c r="F643" s="44">
        <f t="shared" si="109"/>
        <v>116.18673139339319</v>
      </c>
    </row>
    <row r="644" spans="1:6" ht="12.75" customHeight="1" x14ac:dyDescent="0.2">
      <c r="A644" s="62" t="s">
        <v>629</v>
      </c>
      <c r="B644" s="63" t="s">
        <v>1285</v>
      </c>
      <c r="C644" s="267" t="s">
        <v>1286</v>
      </c>
      <c r="D644" s="59">
        <f>D423+D535</f>
        <v>1045201.0599999998</v>
      </c>
      <c r="E644" s="59">
        <f>E423+E535</f>
        <v>1216471.3700000001</v>
      </c>
      <c r="F644" s="44">
        <f t="shared" si="109"/>
        <v>116.38635058406852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117699.59999999986</v>
      </c>
      <c r="E646" s="59">
        <f t="shared" si="164"/>
        <v>138837.74</v>
      </c>
      <c r="F646" s="44">
        <f t="shared" si="109"/>
        <v>117.95939833270475</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13506.96</v>
      </c>
      <c r="E648" s="59">
        <f>IF(E427-E426+E642-E641&gt;=0,E427-E426+E642-E641,0)</f>
        <v>12637.03</v>
      </c>
      <c r="F648" s="44">
        <f t="shared" si="109"/>
        <v>93.559394563987766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131206.55999999985</v>
      </c>
      <c r="E650" s="59">
        <f t="shared" si="166"/>
        <v>151474.76999999999</v>
      </c>
      <c r="F650" s="44">
        <f t="shared" si="109"/>
        <v>115.44755841476231</v>
      </c>
    </row>
    <row r="651" spans="1:6" ht="24" x14ac:dyDescent="0.2">
      <c r="A651" s="269" t="s">
        <v>1299</v>
      </c>
      <c r="B651" s="183" t="s">
        <v>1300</v>
      </c>
      <c r="C651" s="270" t="s">
        <v>1299</v>
      </c>
      <c r="D651" s="195">
        <v>137350.69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22692.07</v>
      </c>
      <c r="E653" s="193">
        <v>14916.27</v>
      </c>
      <c r="F653" s="44">
        <f t="shared" ref="F653:F740" si="167">IF(D653&lt;&gt;0,IF(E653/D653&gt;=100,"&gt;&gt;100",E653/D653*100),"-")</f>
        <v>65.733403783788788</v>
      </c>
    </row>
    <row r="654" spans="1:6" ht="12.75" customHeight="1" x14ac:dyDescent="0.2">
      <c r="A654" s="62" t="s">
        <v>1304</v>
      </c>
      <c r="B654" s="63" t="s">
        <v>1305</v>
      </c>
      <c r="C654" s="267" t="s">
        <v>1304</v>
      </c>
      <c r="D654" s="193">
        <v>232769.13</v>
      </c>
      <c r="E654" s="193">
        <v>450541.51</v>
      </c>
      <c r="F654" s="44">
        <f t="shared" si="167"/>
        <v>193.55724274950032</v>
      </c>
    </row>
    <row r="655" spans="1:6" ht="12.75" customHeight="1" x14ac:dyDescent="0.2">
      <c r="A655" s="62" t="s">
        <v>1306</v>
      </c>
      <c r="B655" s="63" t="s">
        <v>1307</v>
      </c>
      <c r="C655" s="267" t="s">
        <v>1306</v>
      </c>
      <c r="D655" s="193">
        <v>241150.47</v>
      </c>
      <c r="E655" s="193">
        <v>415484.69</v>
      </c>
      <c r="F655" s="44">
        <f t="shared" si="167"/>
        <v>172.29271417136363</v>
      </c>
    </row>
    <row r="656" spans="1:6" ht="24" x14ac:dyDescent="0.2">
      <c r="A656" s="62">
        <v>11</v>
      </c>
      <c r="B656" s="63" t="s">
        <v>1308</v>
      </c>
      <c r="C656" s="267" t="s">
        <v>1309</v>
      </c>
      <c r="D656" s="59">
        <f t="shared" ref="D656:E656" si="168">+D653+D654-D655</f>
        <v>14310.73000000001</v>
      </c>
      <c r="E656" s="59">
        <f t="shared" si="168"/>
        <v>49973.090000000026</v>
      </c>
      <c r="F656" s="44">
        <f t="shared" si="167"/>
        <v>349.20014562499597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76</v>
      </c>
      <c r="E658" s="273">
        <v>77</v>
      </c>
      <c r="F658" s="44">
        <f t="shared" si="167"/>
        <v>101.31578947368421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59</v>
      </c>
      <c r="E660" s="273">
        <v>59</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773550.51</v>
      </c>
      <c r="E683" s="191">
        <v>896722.05</v>
      </c>
      <c r="F683" s="70">
        <f t="shared" si="167"/>
        <v>115.92288265700969</v>
      </c>
    </row>
    <row r="684" spans="1:6" ht="24" x14ac:dyDescent="0.2">
      <c r="A684" s="69">
        <v>63613</v>
      </c>
      <c r="B684" s="181" t="s">
        <v>1365</v>
      </c>
      <c r="C684" s="301" t="s">
        <v>1366</v>
      </c>
      <c r="D684" s="191">
        <v>520</v>
      </c>
      <c r="E684" s="191">
        <v>2290</v>
      </c>
      <c r="F684" s="70">
        <f t="shared" si="167"/>
        <v>440.38461538461542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5806.8</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v>87.88</v>
      </c>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12129.75</v>
      </c>
      <c r="E734" s="191">
        <v>16495.12</v>
      </c>
      <c r="F734" s="70">
        <f t="shared" si="167"/>
        <v>135.9889527813846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2016</v>
      </c>
      <c r="E744" s="191">
        <v>2134</v>
      </c>
      <c r="F744" s="70">
        <f t="shared" si="170"/>
        <v>105.85317460317461</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88</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0"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167435.84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1120058.6100000001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714.5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1057865.26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899930.22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156548.78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416.29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88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881.97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31658.85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29820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1077806.02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122.83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1046024.34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895643.79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149816.75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437.08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126.72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31658.85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209688.43000000017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22750.879999999997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591.66999999999996</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513.66999999999996</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78</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19440.219999999998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19440.219999999998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18975.689999999999</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464.53</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2718.99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2718.99</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186937.55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157117.54999999999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29820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12534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Babić</cp:lastModifiedBy>
  <cp:lastPrinted>2025-07-09T10:05:10Z</cp:lastPrinted>
  <dcterms:created xsi:type="dcterms:W3CDTF">2022-04-01T05:14:30Z</dcterms:created>
  <dcterms:modified xsi:type="dcterms:W3CDTF">2025-07-09T10:05:16Z</dcterms:modified>
</cp:coreProperties>
</file>