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9\Desktop\TRANSPARENTNOST\2025._TRANSPARENTNOST\"/>
    </mc:Choice>
  </mc:AlternateContent>
  <xr:revisionPtr revIDLastSave="0" documentId="13_ncr:1_{A6D7A2BF-5E4C-45A7-B9A4-08216430532C}" xr6:coauthVersionLast="47" xr6:coauthVersionMax="47" xr10:uidLastSave="{00000000-0000-0000-0000-000000000000}"/>
  <bookViews>
    <workbookView xWindow="-120" yWindow="-120" windowWidth="19440" windowHeight="11160" xr2:uid="{00000000-000D-0000-FFFF-FFFF00000000}"/>
  </bookViews>
  <sheets>
    <sheet name="SVIBANJ" sheetId="1" r:id="rId1"/>
  </sheets>
  <definedNames>
    <definedName name="Br_fakture">#REF!</definedName>
    <definedName name="NazivTvrtke">SVIBANJ!#REF!</definedName>
    <definedName name="PojedinostiOBrFakture">"PojedinostiOFakturi[Br fakture]"</definedName>
    <definedName name="rngInvoice">SVIBANJ!#REF!</definedName>
    <definedName name="TraženjeKupca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5" i="1" l="1" a="1"/>
  <c r="B45" i="1" s="1"/>
  <c r="C45" i="1" a="1"/>
  <c r="C45" i="1" s="1"/>
  <c r="B15" i="1" a="1"/>
  <c r="B15" i="1" s="1"/>
  <c r="C15" i="1" a="1"/>
  <c r="C15" i="1" s="1"/>
  <c r="C18" i="1" a="1"/>
  <c r="C18" i="1" s="1"/>
  <c r="B18" i="1" a="1"/>
  <c r="B18" i="1" s="1"/>
  <c r="B19" i="1" a="1"/>
  <c r="B19" i="1" s="1"/>
  <c r="C19" i="1" a="1"/>
  <c r="C19" i="1" s="1"/>
  <c r="B12" i="1" a="1"/>
  <c r="B12" i="1" s="1"/>
  <c r="C12" i="1" a="1"/>
  <c r="C12" i="1" s="1"/>
  <c r="B13" i="1" a="1"/>
  <c r="B13" i="1" s="1"/>
  <c r="C13" i="1" a="1"/>
  <c r="C13" i="1" s="1"/>
  <c r="B10" i="1" a="1"/>
  <c r="B10" i="1" s="1"/>
  <c r="C10" i="1" a="1"/>
  <c r="C10" i="1" s="1"/>
  <c r="B11" i="1" a="1"/>
  <c r="B11" i="1" s="1"/>
  <c r="C11" i="1" a="1"/>
  <c r="C11" i="1" s="1"/>
  <c r="B17" i="1" a="1"/>
  <c r="B17" i="1" s="1"/>
  <c r="C14" i="1" a="1"/>
  <c r="C14" i="1" s="1"/>
  <c r="B14" i="1" a="1"/>
  <c r="B1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<sst xmlns="http://schemas.openxmlformats.org/spreadsheetml/2006/main" count="141" uniqueCount="84">
  <si>
    <t>Naziv ustanove: Osnovna škola fra Pavla Vučkovića</t>
  </si>
  <si>
    <t>Adresa: Alkarsko trkalište 11</t>
  </si>
  <si>
    <t>T: Telefonski broj: 021/821-090</t>
  </si>
  <si>
    <t>E-pošta:  ured@os-frapvuckovica-sinj.skole.hr</t>
  </si>
  <si>
    <t>Poštanski broj i grad: 21 230  SINJ</t>
  </si>
  <si>
    <t>F: Broj faksa: 021/821-090</t>
  </si>
  <si>
    <t>Web-mjesto: http://os-frapvuckovica-sinj.skole.hr</t>
  </si>
  <si>
    <t>OIB: 26993140667</t>
  </si>
  <si>
    <t>HR9223600001101475618</t>
  </si>
  <si>
    <t>Naziv primatelja</t>
  </si>
  <si>
    <t>OIB primatelja</t>
  </si>
  <si>
    <t>Sjedište primatelja</t>
  </si>
  <si>
    <t>Vrsta rashoda i izdatka</t>
  </si>
  <si>
    <t>Iznos</t>
  </si>
  <si>
    <t>ZAPOSLENICI</t>
  </si>
  <si>
    <t>3132 Doprinosi za obvezno zdravstveno osiguranje</t>
  </si>
  <si>
    <t>DRŽAVNI PRORAČUN RH</t>
  </si>
  <si>
    <t>ZAGREB</t>
  </si>
  <si>
    <t>3212 Naknade za prijevoz</t>
  </si>
  <si>
    <t>SPLIT</t>
  </si>
  <si>
    <t>SINJ</t>
  </si>
  <si>
    <t>3231 Usluge telefona, pošte i prijevoza</t>
  </si>
  <si>
    <t>Zagreb</t>
  </si>
  <si>
    <t>Hrvatski Telekom d.d.</t>
  </si>
  <si>
    <t>3234 Komunalne usluge</t>
  </si>
  <si>
    <t>Opti Print Adria d.o.o.</t>
  </si>
  <si>
    <t>3235 Zakupnine i najamnine</t>
  </si>
  <si>
    <t>ZAGREBAČKA BANKA D.D.</t>
  </si>
  <si>
    <t>3431 Bankarske usluge i usluge platnog prometa</t>
  </si>
  <si>
    <t>UKUPNO</t>
  </si>
  <si>
    <t>3121 Ostali rashodi za zaposlene</t>
  </si>
  <si>
    <t>3221 Uredski materijal i ostali materijalni rashodi</t>
  </si>
  <si>
    <t>3223 Energija</t>
  </si>
  <si>
    <t>HP-Hrvatska pošta d.d.</t>
  </si>
  <si>
    <t>VELIKA GORICA</t>
  </si>
  <si>
    <t>GRAD SINJ, ŽUPANIJA SPLITSKO-DALMATINSKA</t>
  </si>
  <si>
    <t>ČISTOĆA CETINSKE KRAJINE d.o.o.</t>
  </si>
  <si>
    <t>VODOVOD I ODVODNJA CETINSKE KRAJINE D.O.O. </t>
  </si>
  <si>
    <t>3238 Računalne usluge</t>
  </si>
  <si>
    <t>RILoop j.d.o.o.</t>
  </si>
  <si>
    <t>Ičići</t>
  </si>
  <si>
    <t>Financijska agencija</t>
  </si>
  <si>
    <t>POMOĆNICI U NASTAVI</t>
  </si>
  <si>
    <t>PRIPRAVNICI</t>
  </si>
  <si>
    <t>3222 Materijal i sirovine</t>
  </si>
  <si>
    <t>BROSS TRADE d.o.o.</t>
  </si>
  <si>
    <t>Vindija d.d.</t>
  </si>
  <si>
    <t>Varaždin</t>
  </si>
  <si>
    <t>HEP ELEKTRA d.o.o.</t>
  </si>
  <si>
    <t>HEP-OPSKRBA d.o.o.</t>
  </si>
  <si>
    <t>3211 Službena putovanja</t>
  </si>
  <si>
    <t>3224 Materijal i dijelovi za tekuće i investicijsko održavanje</t>
  </si>
  <si>
    <t>BABIĆ PEKARA d.o.o.</t>
  </si>
  <si>
    <t>INA-INDUSTRIJA NAFTE d.d.</t>
  </si>
  <si>
    <t>EXTRAMETAL d.o.o.</t>
  </si>
  <si>
    <t>VINCEK društvo s ograničenom odgovornošću za prijevoz putnika, trgovinu i ugosti teljstvo</t>
  </si>
  <si>
    <t>VARAŽDIN</t>
  </si>
  <si>
    <t>3433 Zatezne kamate</t>
  </si>
  <si>
    <t>JAVNA OBJAVA INFORMACIJA O TROŠENJU SREDSTAVA - SVIBANJ 2025.</t>
  </si>
  <si>
    <t>3111 Plaće za redovan rad za 4/2025</t>
  </si>
  <si>
    <t>3295 Pristojbe i naknade (novčana naknada poslodavca zbog nezapošljavanja osoba s invaliditetom za 4/2025)</t>
  </si>
  <si>
    <t>Ille-Service HR</t>
  </si>
  <si>
    <t>Cestica</t>
  </si>
  <si>
    <t>PAPIRKO BB Obrt za trgovinu</t>
  </si>
  <si>
    <t>OPSTANAK d.o.o.</t>
  </si>
  <si>
    <t>PIVSKA TVRĐA J.D.O.O.</t>
  </si>
  <si>
    <t>EZEKIEL j.d.o.o.</t>
  </si>
  <si>
    <t>VRBOVEC</t>
  </si>
  <si>
    <t>3237 Intelektualne i osobne usluge</t>
  </si>
  <si>
    <t>JAVNI BILJEŽNIK MIRJANA POPOVAC</t>
  </si>
  <si>
    <t>Split</t>
  </si>
  <si>
    <t>Odvjetničko društvo PRIMORAC i PARTNERI d.o.o.</t>
  </si>
  <si>
    <t>USTANOVA GLOSSA</t>
  </si>
  <si>
    <t>UČENICI</t>
  </si>
  <si>
    <t>3241 Naknade troškova osobama izvan radnog odnosa</t>
  </si>
  <si>
    <t>3291 Naknade za rad povjerenstava</t>
  </si>
  <si>
    <t>3292 Premije osiguranja</t>
  </si>
  <si>
    <t>Franjevačka klasična gimnazija</t>
  </si>
  <si>
    <t>Sinj</t>
  </si>
  <si>
    <t>3294 Članarine i norme</t>
  </si>
  <si>
    <t>UDRUGA LIJEPA NAŠA ZAGREB</t>
  </si>
  <si>
    <t>HRVATSKI SAVEZ UČENIČKIH ZADRUGA</t>
  </si>
  <si>
    <t>4241 Knjige</t>
  </si>
  <si>
    <t>KLASICI KNJIGE j.d.o.o. za izdavačku djelatnost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</si>
</sst>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  <numFmt numFmtId="166" formatCode="_-* #,##0.00\ _k_n_-;\-* #,##0.00\ _k_n_-;_-* &quot;-&quot;??\ _k_n_-;_-@_-"/>
  </numFmts>
  <fonts count="34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theme="4" tint="-0.499984740745262"/>
      <name val="Calibri"/>
      <family val="2"/>
      <charset val="238"/>
      <scheme val="minor"/>
    </font>
    <font>
      <sz val="11"/>
      <color theme="2" tint="-0.749961851863155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7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0" fontId="10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3" fillId="2" borderId="0" xfId="0" applyFont="1" applyFill="1">
      <alignment vertical="top" wrapText="1"/>
    </xf>
    <xf numFmtId="0" fontId="3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30" fillId="35" borderId="1" xfId="7" applyFont="1" applyFill="1" applyBorder="1" applyAlignment="1">
      <alignment horizontal="left" vertical="center" wrapText="1"/>
    </xf>
    <xf numFmtId="0" fontId="30" fillId="35" borderId="0" xfId="7" applyFont="1" applyFill="1" applyAlignment="1">
      <alignment horizontal="left" vertical="center" wrapText="1"/>
    </xf>
    <xf numFmtId="166" fontId="26" fillId="36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7" fillId="0" borderId="0" xfId="2" applyFont="1" applyBorder="1" applyAlignment="1" applyProtection="1">
      <alignment horizontal="left" vertical="center"/>
    </xf>
    <xf numFmtId="0" fontId="32" fillId="0" borderId="0" xfId="0" applyFont="1" applyBorder="1" applyAlignment="1">
      <alignment horizontal="center" vertical="center"/>
    </xf>
    <xf numFmtId="166" fontId="33" fillId="36" borderId="0" xfId="0" applyNumberFormat="1" applyFont="1" applyFill="1" applyBorder="1" applyAlignment="1">
      <alignment horizontal="center" vertical="center"/>
    </xf>
    <xf numFmtId="166" fontId="33" fillId="0" borderId="0" xfId="0" applyNumberFormat="1" applyFont="1" applyFill="1" applyBorder="1" applyAlignment="1">
      <alignment horizontal="center" vertical="center"/>
    </xf>
    <xf numFmtId="0" fontId="26" fillId="37" borderId="0" xfId="0" applyNumberFormat="1" applyFont="1" applyFill="1" applyBorder="1" applyAlignment="1">
      <alignment horizontal="center" vertical="center"/>
    </xf>
    <xf numFmtId="44" fontId="26" fillId="37" borderId="0" xfId="0" applyNumberFormat="1" applyFont="1" applyFill="1" applyBorder="1" applyAlignment="1">
      <alignment horizontal="center" vertical="center"/>
    </xf>
    <xf numFmtId="0" fontId="31" fillId="37" borderId="0" xfId="0" applyNumberFormat="1" applyFont="1" applyFill="1" applyAlignment="1">
      <alignment horizontal="center" vertical="center"/>
    </xf>
    <xf numFmtId="44" fontId="31" fillId="37" borderId="0" xfId="0" applyNumberFormat="1" applyFont="1" applyFill="1" applyAlignment="1">
      <alignment horizontal="center" vertical="center"/>
    </xf>
    <xf numFmtId="44" fontId="33" fillId="37" borderId="0" xfId="0" applyNumberFormat="1" applyFont="1" applyFill="1" applyBorder="1" applyAlignment="1">
      <alignment horizontal="center" vertical="center"/>
    </xf>
    <xf numFmtId="0" fontId="33" fillId="37" borderId="0" xfId="0" applyNumberFormat="1" applyFont="1" applyFill="1" applyBorder="1" applyAlignment="1">
      <alignment horizontal="center" vertical="center"/>
    </xf>
    <xf numFmtId="44" fontId="33" fillId="37" borderId="0" xfId="0" applyNumberFormat="1" applyFont="1" applyFill="1" applyBorder="1" applyAlignment="1">
      <alignment horizontal="center" vertical="center" wrapText="1"/>
    </xf>
    <xf numFmtId="0" fontId="28" fillId="37" borderId="0" xfId="0" applyFont="1" applyFill="1" applyAlignment="1">
      <alignment horizontal="center" vertical="center" wrapText="1"/>
    </xf>
    <xf numFmtId="0" fontId="33" fillId="37" borderId="10" xfId="0" applyFont="1" applyFill="1" applyBorder="1" applyAlignment="1">
      <alignment horizontal="center" vertical="center" wrapText="1"/>
    </xf>
    <xf numFmtId="0" fontId="31" fillId="37" borderId="0" xfId="0" applyFont="1" applyFill="1" applyAlignment="1">
      <alignment horizontal="center" vertical="center" wrapText="1"/>
    </xf>
    <xf numFmtId="0" fontId="33" fillId="37" borderId="0" xfId="0" applyNumberFormat="1" applyFont="1" applyFill="1" applyBorder="1" applyAlignment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6" fillId="36" borderId="3" xfId="6" applyFill="1" applyAlignment="1" applyProtection="1">
      <alignment horizontal="center" vertical="center" wrapText="1"/>
    </xf>
    <xf numFmtId="0" fontId="30" fillId="35" borderId="1" xfId="7" applyFont="1" applyFill="1" applyBorder="1" applyAlignment="1">
      <alignment horizontal="left" vertical="center" wrapText="1"/>
    </xf>
    <xf numFmtId="0" fontId="30" fillId="35" borderId="0" xfId="7" applyFont="1" applyFill="1" applyAlignment="1">
      <alignment horizontal="left" vertical="center" wrapText="1"/>
    </xf>
    <xf numFmtId="0" fontId="30" fillId="35" borderId="9" xfId="7" applyFont="1" applyFill="1" applyBorder="1" applyAlignment="1">
      <alignment horizontal="center" vertical="center" wrapText="1"/>
    </xf>
    <xf numFmtId="0" fontId="30" fillId="35" borderId="0" xfId="7" applyFont="1" applyFill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numFmt numFmtId="166" formatCode="_-* #,##0.00\ _k_n_-;\-* #,##0.00\ _k_n_-;_-* &quot;-&quot;??\ _k_n_-;_-@_-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2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7:E54" dataDxfId="18" totalsRowDxfId="17">
  <autoFilter ref="A7:E54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16" totalsRowDxfId="15">
      <calculatedColumnFormula array="1">IFERROR(INDEX(#REF!,SMALL(IF(#REF!=rngInvoice,ROW(#REF!)-ROW(#REF!)), ROW(1:1)), MATCH($A$7,#REF!, 0)),"")</calculatedColumnFormula>
    </tableColumn>
    <tableColumn id="8" xr3:uid="{00000000-0010-0000-0000-000008000000}" name="OIB primatelja" dataDxfId="14" totalsRowDxfId="13">
      <calculatedColumnFormula array="1">IFERROR(INDEX(#REF!,SMALL(IF(#REF!=rngInvoice,ROW(#REF!)-ROW(#REF!)), ROW(1:1)), MATCH($B$7,#REF!, 0)),"")</calculatedColumnFormula>
    </tableColumn>
    <tableColumn id="10" xr3:uid="{00000000-0010-0000-0000-00000A000000}" name="Sjedište primatelja" dataDxfId="12" totalsRowDxfId="11">
      <calculatedColumnFormula array="1">IFERROR(INDEX(#REF!,SMALL(IF(#REF!=rngInvoice,ROW(#REF!)-ROW(#REF!)), ROW(1:1)), MATCH($C$7,#REF!, 0)),"")</calculatedColumnFormula>
    </tableColumn>
    <tableColumn id="3" xr3:uid="{55D21C7C-6279-4D2D-93FD-FD49CFDDB8EA}" name="Vrsta rashoda i izdatka" dataDxfId="10" totalsRowDxfId="9"/>
    <tableColumn id="11" xr3:uid="{00000000-0010-0000-0000-00000B000000}" name="Iznos" totalsRowFunction="count" dataDxfId="8" totalsRowDxfId="7">
      <calculatedColumnFormula>IFERROR((A8*B8)-C8,"")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54"/>
  <sheetViews>
    <sheetView showGridLines="0" tabSelected="1" topLeftCell="A53" zoomScaleNormal="100" workbookViewId="0">
      <selection activeCell="E29" sqref="E29"/>
    </sheetView>
  </sheetViews>
  <sheetFormatPr defaultColWidth="9" defaultRowHeight="33.950000000000003" customHeight="1" x14ac:dyDescent="0.25"/>
  <cols>
    <col min="1" max="1" width="37.140625" style="6" customWidth="1"/>
    <col min="2" max="2" width="24.7109375" style="6" customWidth="1"/>
    <col min="3" max="3" width="27.5703125" style="6" customWidth="1"/>
    <col min="4" max="4" width="31.5703125" style="6" customWidth="1"/>
    <col min="5" max="5" width="21.42578125" style="6" customWidth="1"/>
    <col min="6" max="6" width="0.28515625" style="1" customWidth="1"/>
    <col min="7" max="7" width="11.28515625" style="9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2" t="s">
        <v>0</v>
      </c>
      <c r="B1" s="32"/>
      <c r="C1" s="32"/>
      <c r="D1" s="32"/>
      <c r="E1" s="32"/>
      <c r="F1" s="3"/>
    </row>
    <row r="2" spans="1:7" ht="37.5" customHeight="1" thickTop="1" x14ac:dyDescent="0.25">
      <c r="A2" s="33" t="s">
        <v>1</v>
      </c>
      <c r="B2" s="33"/>
      <c r="C2" s="12" t="s">
        <v>2</v>
      </c>
      <c r="D2" s="35" t="s">
        <v>3</v>
      </c>
      <c r="E2" s="35"/>
      <c r="F2" s="4"/>
    </row>
    <row r="3" spans="1:7" ht="47.25" customHeight="1" x14ac:dyDescent="0.25">
      <c r="A3" s="34" t="s">
        <v>4</v>
      </c>
      <c r="B3" s="34"/>
      <c r="C3" s="13" t="s">
        <v>5</v>
      </c>
      <c r="D3" s="36" t="s">
        <v>6</v>
      </c>
      <c r="E3" s="36"/>
      <c r="F3" s="4"/>
    </row>
    <row r="4" spans="1:7" ht="17.25" customHeight="1" x14ac:dyDescent="0.25">
      <c r="A4" s="16" t="s">
        <v>7</v>
      </c>
      <c r="B4" s="17"/>
      <c r="C4" s="7"/>
      <c r="D4" s="7"/>
      <c r="E4" s="7"/>
    </row>
    <row r="5" spans="1:7" ht="25.5" customHeight="1" x14ac:dyDescent="0.25">
      <c r="A5" s="16" t="s">
        <v>8</v>
      </c>
      <c r="B5" s="17"/>
      <c r="C5" s="7"/>
      <c r="D5" s="7"/>
      <c r="E5" s="7"/>
    </row>
    <row r="6" spans="1:7" ht="44.1" customHeight="1" x14ac:dyDescent="0.25">
      <c r="A6" s="31" t="s">
        <v>58</v>
      </c>
      <c r="B6" s="31"/>
      <c r="C6" s="31"/>
      <c r="D6" s="31"/>
      <c r="E6" s="31"/>
    </row>
    <row r="7" spans="1:7" s="2" customFormat="1" ht="33.950000000000003" customHeight="1" x14ac:dyDescent="0.25">
      <c r="A7" s="5" t="s">
        <v>9</v>
      </c>
      <c r="B7" s="5" t="s">
        <v>10</v>
      </c>
      <c r="C7" s="5" t="s">
        <v>11</v>
      </c>
      <c r="D7" s="5" t="s">
        <v>12</v>
      </c>
      <c r="E7" s="5" t="s">
        <v>13</v>
      </c>
      <c r="G7" s="10"/>
    </row>
    <row r="8" spans="1:7" s="2" customFormat="1" ht="33.75" customHeight="1" x14ac:dyDescent="0.25">
      <c r="A8" s="25" t="s">
        <v>14</v>
      </c>
      <c r="B8" s="25"/>
      <c r="C8" s="24"/>
      <c r="D8" s="26" t="s">
        <v>59</v>
      </c>
      <c r="E8" s="18">
        <v>116489.23</v>
      </c>
      <c r="G8" s="10"/>
    </row>
    <row r="9" spans="1:7" s="2" customFormat="1" ht="33.75" customHeight="1" x14ac:dyDescent="0.25">
      <c r="A9" s="25" t="s">
        <v>42</v>
      </c>
      <c r="B9" s="25"/>
      <c r="C9" s="25"/>
      <c r="D9" s="26" t="s">
        <v>59</v>
      </c>
      <c r="E9" s="18">
        <v>6109.33</v>
      </c>
      <c r="G9" s="10"/>
    </row>
    <row r="10" spans="1:7" s="2" customFormat="1" ht="33.75" customHeight="1" x14ac:dyDescent="0.25">
      <c r="A10" s="25" t="s">
        <v>43</v>
      </c>
      <c r="B10" s="25" t="str" cm="1">
        <f t="array" ref="B10">IFERROR(INDEX(#REF!,SMALL(IF(#REF!=rngInvoice,ROW(#REF!)-ROW(#REF!)), ROW(3:3)), MATCH($B$7,#REF!, 0)),"")</f>
        <v/>
      </c>
      <c r="C10" s="24" t="str" cm="1">
        <f t="array" ref="C10">IFERROR(INDEX(#REF!,SMALL(IF(#REF!=rngInvoice,ROW(#REF!)-ROW(#REF!)), ROW(3:3)), MATCH($C$7,#REF!, 0)),"")</f>
        <v/>
      </c>
      <c r="D10" s="26" t="s">
        <v>59</v>
      </c>
      <c r="E10" s="18">
        <v>1800.17</v>
      </c>
      <c r="G10" s="10"/>
    </row>
    <row r="11" spans="1:7" s="2" customFormat="1" ht="33.75" customHeight="1" x14ac:dyDescent="0.25">
      <c r="A11" s="25" t="s">
        <v>14</v>
      </c>
      <c r="B11" s="24" t="str" cm="1">
        <f t="array" ref="B11">IFERROR(INDEX(#REF!,SMALL(IF(#REF!=rngInvoice,ROW(#REF!)-ROW(#REF!)), ROW(4:4)), MATCH($C$7,#REF!, 0)),"")</f>
        <v/>
      </c>
      <c r="C11" s="24" t="str" cm="1">
        <f t="array" ref="C11">IFERROR(INDEX(#REF!,SMALL(IF(#REF!=rngInvoice,ROW(#REF!)-ROW(#REF!)), ROW(4:4)), MATCH($C$7,#REF!, 0)),"")</f>
        <v/>
      </c>
      <c r="D11" s="26" t="s">
        <v>30</v>
      </c>
      <c r="E11" s="18">
        <v>1629.44</v>
      </c>
      <c r="G11" s="10"/>
    </row>
    <row r="12" spans="1:7" s="2" customFormat="1" ht="33.75" customHeight="1" x14ac:dyDescent="0.25">
      <c r="A12" s="25" t="s">
        <v>42</v>
      </c>
      <c r="B12" s="25" t="str" cm="1">
        <f t="array" ref="B12">IFERROR(INDEX(#REF!,SMALL(IF(#REF!=rngInvoice,ROW(#REF!)-ROW(#REF!)), ROW(5:5)), MATCH($B$7,#REF!, 0)),"")</f>
        <v/>
      </c>
      <c r="C12" s="24" t="str" cm="1">
        <f t="array" ref="C12">IFERROR(INDEX(#REF!,SMALL(IF(#REF!=rngInvoice,ROW(#REF!)-ROW(#REF!)), ROW(5:5)), MATCH($C$7,#REF!, 0)),"")</f>
        <v/>
      </c>
      <c r="D12" s="26" t="s">
        <v>15</v>
      </c>
      <c r="E12" s="18">
        <v>1008.03</v>
      </c>
      <c r="G12" s="10"/>
    </row>
    <row r="13" spans="1:7" s="2" customFormat="1" ht="33.75" customHeight="1" x14ac:dyDescent="0.25">
      <c r="A13" s="25" t="s">
        <v>43</v>
      </c>
      <c r="B13" s="25" t="str" cm="1">
        <f t="array" ref="B13">IFERROR(INDEX(#REF!,SMALL(IF(#REF!=rngInvoice,ROW(#REF!)-ROW(#REF!)), ROW(5:5)), MATCH($B$7,#REF!, 0)),"")</f>
        <v/>
      </c>
      <c r="C13" s="24" t="str" cm="1">
        <f t="array" ref="C13">IFERROR(INDEX(#REF!,SMALL(IF(#REF!=rngInvoice,ROW(#REF!)-ROW(#REF!)), ROW(5:5)), MATCH($C$7,#REF!, 0)),"")</f>
        <v/>
      </c>
      <c r="D13" s="26" t="s">
        <v>15</v>
      </c>
      <c r="E13" s="18">
        <v>297.02999999999997</v>
      </c>
      <c r="G13" s="10"/>
    </row>
    <row r="14" spans="1:7" s="2" customFormat="1" ht="33.75" customHeight="1" x14ac:dyDescent="0.25">
      <c r="A14" s="25" t="s">
        <v>14</v>
      </c>
      <c r="B14" s="25" t="str">
        <f t="array" ref="B14">IFERROR(INDEX(#REF!,SMALL(IF(#REF!=rngInvoice,ROW(#REF!)-ROW(#REF!)), ROW(1:1)), MATCH($B$7,#REF!, 0)),"")</f>
        <v/>
      </c>
      <c r="C14" s="24" t="str">
        <f t="array" ref="C14">IFERROR(INDEX(#REF!,SMALL(IF(#REF!=rngInvoice,ROW(#REF!)-ROW(#REF!)), ROW(1:1)), MATCH($C$7,#REF!, 0)),"")</f>
        <v/>
      </c>
      <c r="D14" s="26" t="s">
        <v>15</v>
      </c>
      <c r="E14" s="18">
        <v>19083.95</v>
      </c>
      <c r="G14" s="10"/>
    </row>
    <row r="15" spans="1:7" s="2" customFormat="1" ht="33.75" customHeight="1" x14ac:dyDescent="0.25">
      <c r="A15" s="25" t="s">
        <v>14</v>
      </c>
      <c r="B15" s="25" t="str" cm="1">
        <f t="array" ref="B15">IFERROR(INDEX(#REF!,SMALL(IF(#REF!=rngInvoice,ROW(#REF!)-ROW(#REF!)), ROW(8:8)), MATCH($B$7,#REF!, 0)),"")</f>
        <v/>
      </c>
      <c r="C15" s="24" t="str" cm="1">
        <f t="array" ref="C15">IFERROR(INDEX(#REF!,SMALL(IF(#REF!=rngInvoice,ROW(#REF!)-ROW(#REF!)), ROW(8:8)), MATCH($C$7,#REF!, 0)),"")</f>
        <v/>
      </c>
      <c r="D15" s="26" t="s">
        <v>50</v>
      </c>
      <c r="E15" s="18">
        <v>999.27</v>
      </c>
      <c r="G15" s="10"/>
    </row>
    <row r="16" spans="1:7" s="2" customFormat="1" ht="72" customHeight="1" x14ac:dyDescent="0.25">
      <c r="A16" s="25" t="s">
        <v>16</v>
      </c>
      <c r="B16" s="27">
        <v>18683136487</v>
      </c>
      <c r="C16" s="24" t="s">
        <v>17</v>
      </c>
      <c r="D16" s="26" t="s">
        <v>60</v>
      </c>
      <c r="E16" s="18">
        <v>388</v>
      </c>
      <c r="G16" s="10"/>
    </row>
    <row r="17" spans="1:7" s="15" customFormat="1" ht="40.5" customHeight="1" x14ac:dyDescent="0.25">
      <c r="A17" s="25" t="s">
        <v>14</v>
      </c>
      <c r="B17" s="25" t="str">
        <f t="array" ref="B17">IFERROR(INDEX(#REF!,SMALL(IF(#REF!=rngInvoice,ROW(#REF!)-ROW(#REF!)), ROW(6:6)), MATCH($B$7,#REF!, 0)),"")</f>
        <v/>
      </c>
      <c r="C17" s="24"/>
      <c r="D17" s="26" t="s">
        <v>18</v>
      </c>
      <c r="E17" s="19">
        <v>2379.25</v>
      </c>
    </row>
    <row r="18" spans="1:7" s="15" customFormat="1" ht="40.5" customHeight="1" x14ac:dyDescent="0.25">
      <c r="A18" s="25" t="s">
        <v>42</v>
      </c>
      <c r="B18" s="25" t="str" cm="1">
        <f t="array" ref="B18">IFERROR(INDEX(#REF!,SMALL(IF(#REF!=rngInvoice,ROW(#REF!)-ROW(#REF!)), ROW(10:10)), MATCH($B$7,#REF!, 0)),"")</f>
        <v/>
      </c>
      <c r="C18" s="24" t="str" cm="1">
        <f t="array" ref="C18">IFERROR(INDEX(#REF!,SMALL(IF(#REF!=rngInvoice,ROW(#REF!)-ROW(#REF!)), ROW(10:10)), MATCH($C$7,#REF!, 0)),"")</f>
        <v/>
      </c>
      <c r="D18" s="26" t="s">
        <v>18</v>
      </c>
      <c r="E18" s="18">
        <v>424.4</v>
      </c>
    </row>
    <row r="19" spans="1:7" s="15" customFormat="1" ht="40.5" customHeight="1" x14ac:dyDescent="0.25">
      <c r="A19" s="25" t="s">
        <v>43</v>
      </c>
      <c r="B19" s="25" t="str" cm="1">
        <f t="array" ref="B19">IFERROR(INDEX(#REF!,SMALL(IF(#REF!=rngInvoice,ROW(#REF!)-ROW(#REF!)), ROW(10:10)), MATCH($B$7,#REF!, 0)),"")</f>
        <v/>
      </c>
      <c r="C19" s="24" t="str" cm="1">
        <f t="array" ref="C19">IFERROR(INDEX(#REF!,SMALL(IF(#REF!=rngInvoice,ROW(#REF!)-ROW(#REF!)), ROW(10:10)), MATCH($C$7,#REF!, 0)),"")</f>
        <v/>
      </c>
      <c r="D19" s="26" t="s">
        <v>18</v>
      </c>
      <c r="E19" s="18">
        <v>43.2</v>
      </c>
    </row>
    <row r="20" spans="1:7" s="2" customFormat="1" ht="40.5" customHeight="1" x14ac:dyDescent="0.25">
      <c r="A20" s="29" t="s">
        <v>61</v>
      </c>
      <c r="B20" s="28">
        <v>49069508983</v>
      </c>
      <c r="C20" s="29" t="s">
        <v>62</v>
      </c>
      <c r="D20" s="26" t="s">
        <v>31</v>
      </c>
      <c r="E20" s="18">
        <v>389.23</v>
      </c>
      <c r="G20" s="10"/>
    </row>
    <row r="21" spans="1:7" s="2" customFormat="1" ht="40.5" customHeight="1" x14ac:dyDescent="0.25">
      <c r="A21" s="29" t="s">
        <v>63</v>
      </c>
      <c r="B21" s="28">
        <v>32936791219</v>
      </c>
      <c r="C21" s="28" t="s">
        <v>20</v>
      </c>
      <c r="D21" s="26" t="s">
        <v>31</v>
      </c>
      <c r="E21" s="18">
        <v>197.29</v>
      </c>
      <c r="G21" s="10"/>
    </row>
    <row r="22" spans="1:7" s="2" customFormat="1" ht="40.5" customHeight="1" x14ac:dyDescent="0.25">
      <c r="A22" s="29" t="s">
        <v>64</v>
      </c>
      <c r="B22" s="29">
        <v>65655698625</v>
      </c>
      <c r="C22" s="29" t="s">
        <v>19</v>
      </c>
      <c r="D22" s="26" t="s">
        <v>31</v>
      </c>
      <c r="E22" s="18">
        <v>369.06</v>
      </c>
      <c r="G22" s="10"/>
    </row>
    <row r="23" spans="1:7" s="2" customFormat="1" ht="40.5" customHeight="1" x14ac:dyDescent="0.25">
      <c r="A23" s="28" t="s">
        <v>65</v>
      </c>
      <c r="B23" s="29">
        <v>38720825556</v>
      </c>
      <c r="C23" s="28" t="s">
        <v>20</v>
      </c>
      <c r="D23" s="26" t="s">
        <v>31</v>
      </c>
      <c r="E23" s="18">
        <v>52.81</v>
      </c>
      <c r="G23" s="10"/>
    </row>
    <row r="24" spans="1:7" s="2" customFormat="1" ht="40.5" customHeight="1" x14ac:dyDescent="0.25">
      <c r="A24" s="29" t="s">
        <v>45</v>
      </c>
      <c r="B24" s="28">
        <v>83598114879</v>
      </c>
      <c r="C24" s="28" t="s">
        <v>19</v>
      </c>
      <c r="D24" s="26" t="s">
        <v>44</v>
      </c>
      <c r="E24" s="18">
        <v>2124.02</v>
      </c>
      <c r="G24" s="10"/>
    </row>
    <row r="25" spans="1:7" s="2" customFormat="1" ht="40.5" customHeight="1" x14ac:dyDescent="0.25">
      <c r="A25" s="29" t="s">
        <v>46</v>
      </c>
      <c r="B25" s="28">
        <v>44138062462</v>
      </c>
      <c r="C25" s="28" t="s">
        <v>47</v>
      </c>
      <c r="D25" s="26" t="s">
        <v>44</v>
      </c>
      <c r="E25" s="18">
        <v>5925.18</v>
      </c>
      <c r="G25" s="10"/>
    </row>
    <row r="26" spans="1:7" s="2" customFormat="1" ht="40.5" customHeight="1" x14ac:dyDescent="0.25">
      <c r="A26" s="29" t="s">
        <v>52</v>
      </c>
      <c r="B26" s="28">
        <v>59369289798</v>
      </c>
      <c r="C26" s="29" t="s">
        <v>19</v>
      </c>
      <c r="D26" s="26" t="s">
        <v>44</v>
      </c>
      <c r="E26" s="18">
        <v>2308.0500000000002</v>
      </c>
      <c r="G26" s="10"/>
    </row>
    <row r="27" spans="1:7" s="2" customFormat="1" ht="40.5" customHeight="1" x14ac:dyDescent="0.25">
      <c r="A27" s="29" t="s">
        <v>66</v>
      </c>
      <c r="B27" s="29">
        <v>84286361618</v>
      </c>
      <c r="C27" s="29" t="s">
        <v>67</v>
      </c>
      <c r="D27" s="26" t="s">
        <v>44</v>
      </c>
      <c r="E27" s="18">
        <v>973.5</v>
      </c>
      <c r="G27" s="10"/>
    </row>
    <row r="28" spans="1:7" s="2" customFormat="1" ht="40.5" customHeight="1" x14ac:dyDescent="0.25">
      <c r="A28" s="29" t="s">
        <v>53</v>
      </c>
      <c r="B28" s="28">
        <v>27759560625</v>
      </c>
      <c r="C28" s="29" t="s">
        <v>17</v>
      </c>
      <c r="D28" s="26" t="s">
        <v>32</v>
      </c>
      <c r="E28" s="18">
        <v>41.3</v>
      </c>
      <c r="G28" s="10"/>
    </row>
    <row r="29" spans="1:7" s="2" customFormat="1" ht="40.5" customHeight="1" x14ac:dyDescent="0.25">
      <c r="A29" s="29" t="s">
        <v>49</v>
      </c>
      <c r="B29" s="29">
        <v>63073332379</v>
      </c>
      <c r="C29" s="29" t="s">
        <v>17</v>
      </c>
      <c r="D29" s="26" t="s">
        <v>32</v>
      </c>
      <c r="E29" s="18">
        <v>2414.35</v>
      </c>
      <c r="G29" s="10"/>
    </row>
    <row r="30" spans="1:7" s="2" customFormat="1" ht="40.5" customHeight="1" x14ac:dyDescent="0.25">
      <c r="A30" s="29" t="s">
        <v>48</v>
      </c>
      <c r="B30" s="29">
        <v>43965974818</v>
      </c>
      <c r="C30" s="28" t="s">
        <v>17</v>
      </c>
      <c r="D30" s="26" t="s">
        <v>32</v>
      </c>
      <c r="E30" s="18">
        <v>12.19</v>
      </c>
      <c r="G30" s="10"/>
    </row>
    <row r="31" spans="1:7" s="2" customFormat="1" ht="40.5" customHeight="1" x14ac:dyDescent="0.25">
      <c r="A31" s="29" t="s">
        <v>54</v>
      </c>
      <c r="B31" s="29">
        <v>78288512715</v>
      </c>
      <c r="C31" s="28" t="s">
        <v>20</v>
      </c>
      <c r="D31" s="26" t="s">
        <v>51</v>
      </c>
      <c r="E31" s="18">
        <v>200.56</v>
      </c>
      <c r="G31" s="10"/>
    </row>
    <row r="32" spans="1:7" s="2" customFormat="1" ht="40.5" customHeight="1" x14ac:dyDescent="0.25">
      <c r="A32" s="29" t="s">
        <v>33</v>
      </c>
      <c r="B32" s="29">
        <v>87311810356</v>
      </c>
      <c r="C32" s="28" t="s">
        <v>34</v>
      </c>
      <c r="D32" s="26" t="s">
        <v>21</v>
      </c>
      <c r="E32" s="18">
        <v>26.25</v>
      </c>
      <c r="G32" s="10"/>
    </row>
    <row r="33" spans="1:7" s="2" customFormat="1" ht="44.25" customHeight="1" x14ac:dyDescent="0.25">
      <c r="A33" s="29" t="s">
        <v>55</v>
      </c>
      <c r="B33" s="28">
        <v>96055453244</v>
      </c>
      <c r="C33" s="29" t="s">
        <v>56</v>
      </c>
      <c r="D33" s="26" t="s">
        <v>21</v>
      </c>
      <c r="E33" s="18">
        <v>5937.5</v>
      </c>
      <c r="G33" s="10"/>
    </row>
    <row r="34" spans="1:7" s="2" customFormat="1" ht="30.75" customHeight="1" x14ac:dyDescent="0.25">
      <c r="A34" s="29" t="s">
        <v>23</v>
      </c>
      <c r="B34" s="29">
        <v>81793146560</v>
      </c>
      <c r="C34" s="29" t="s">
        <v>22</v>
      </c>
      <c r="D34" s="26" t="s">
        <v>21</v>
      </c>
      <c r="E34" s="18">
        <v>198.75</v>
      </c>
      <c r="G34" s="10"/>
    </row>
    <row r="35" spans="1:7" s="2" customFormat="1" ht="30.75" customHeight="1" x14ac:dyDescent="0.25">
      <c r="A35" s="29" t="s">
        <v>35</v>
      </c>
      <c r="B35" s="28">
        <v>3210055420</v>
      </c>
      <c r="C35" s="29" t="s">
        <v>20</v>
      </c>
      <c r="D35" s="26" t="s">
        <v>24</v>
      </c>
      <c r="E35" s="18">
        <v>598.95000000000005</v>
      </c>
      <c r="G35" s="10"/>
    </row>
    <row r="36" spans="1:7" s="2" customFormat="1" ht="30.75" customHeight="1" x14ac:dyDescent="0.25">
      <c r="A36" s="28" t="s">
        <v>36</v>
      </c>
      <c r="B36" s="29">
        <v>79243957155</v>
      </c>
      <c r="C36" s="29" t="s">
        <v>20</v>
      </c>
      <c r="D36" s="26" t="s">
        <v>24</v>
      </c>
      <c r="E36" s="18">
        <v>332.91</v>
      </c>
      <c r="G36" s="10"/>
    </row>
    <row r="37" spans="1:7" s="2" customFormat="1" ht="33.950000000000003" customHeight="1" x14ac:dyDescent="0.25">
      <c r="A37" s="29" t="s">
        <v>37</v>
      </c>
      <c r="B37" s="29">
        <v>81685682389</v>
      </c>
      <c r="C37" s="29" t="s">
        <v>20</v>
      </c>
      <c r="D37" s="26" t="s">
        <v>24</v>
      </c>
      <c r="E37" s="18">
        <v>337.35</v>
      </c>
      <c r="G37" s="10"/>
    </row>
    <row r="38" spans="1:7" s="2" customFormat="1" ht="33.950000000000003" customHeight="1" x14ac:dyDescent="0.25">
      <c r="A38" s="29" t="s">
        <v>25</v>
      </c>
      <c r="B38" s="29">
        <v>11469787133</v>
      </c>
      <c r="C38" s="29" t="s">
        <v>22</v>
      </c>
      <c r="D38" s="24" t="s">
        <v>26</v>
      </c>
      <c r="E38" s="18">
        <v>46.45</v>
      </c>
      <c r="G38" s="10"/>
    </row>
    <row r="39" spans="1:7" s="2" customFormat="1" ht="33.950000000000003" customHeight="1" x14ac:dyDescent="0.25">
      <c r="A39" s="29" t="s">
        <v>69</v>
      </c>
      <c r="B39" s="28">
        <v>12181763208</v>
      </c>
      <c r="C39" s="28" t="s">
        <v>70</v>
      </c>
      <c r="D39" s="24" t="s">
        <v>68</v>
      </c>
      <c r="E39" s="18">
        <v>12.5</v>
      </c>
      <c r="G39" s="10"/>
    </row>
    <row r="40" spans="1:7" s="2" customFormat="1" ht="33.950000000000003" customHeight="1" x14ac:dyDescent="0.25">
      <c r="A40" s="29" t="s">
        <v>71</v>
      </c>
      <c r="B40" s="29">
        <v>73118313420</v>
      </c>
      <c r="C40" s="29" t="s">
        <v>19</v>
      </c>
      <c r="D40" s="24" t="s">
        <v>68</v>
      </c>
      <c r="E40" s="18">
        <v>93.75</v>
      </c>
      <c r="G40" s="10"/>
    </row>
    <row r="41" spans="1:7" s="2" customFormat="1" ht="33.950000000000003" customHeight="1" x14ac:dyDescent="0.25">
      <c r="A41" s="29" t="s">
        <v>72</v>
      </c>
      <c r="B41" s="28">
        <v>36778284432</v>
      </c>
      <c r="C41" s="29" t="s">
        <v>17</v>
      </c>
      <c r="D41" s="24" t="s">
        <v>68</v>
      </c>
      <c r="E41" s="18">
        <v>157</v>
      </c>
      <c r="G41" s="10"/>
    </row>
    <row r="42" spans="1:7" s="2" customFormat="1" ht="33.950000000000003" customHeight="1" x14ac:dyDescent="0.25">
      <c r="A42" s="29" t="s">
        <v>39</v>
      </c>
      <c r="B42" s="29">
        <v>10133376712</v>
      </c>
      <c r="C42" s="29" t="s">
        <v>40</v>
      </c>
      <c r="D42" s="24" t="s">
        <v>38</v>
      </c>
      <c r="E42" s="18">
        <v>80</v>
      </c>
      <c r="G42" s="10"/>
    </row>
    <row r="43" spans="1:7" s="2" customFormat="1" ht="28.5" customHeight="1" x14ac:dyDescent="0.25">
      <c r="A43" s="29" t="s">
        <v>41</v>
      </c>
      <c r="B43" s="28">
        <v>85821130368</v>
      </c>
      <c r="C43" s="29" t="s">
        <v>22</v>
      </c>
      <c r="D43" s="24" t="s">
        <v>38</v>
      </c>
      <c r="E43" s="18">
        <v>1.66</v>
      </c>
      <c r="G43" s="10"/>
    </row>
    <row r="44" spans="1:7" s="2" customFormat="1" ht="28.5" customHeight="1" x14ac:dyDescent="0.25">
      <c r="A44" s="30" t="s">
        <v>73</v>
      </c>
      <c r="B44" s="29"/>
      <c r="C44" s="29"/>
      <c r="D44" s="26" t="s">
        <v>74</v>
      </c>
      <c r="E44" s="18">
        <v>15</v>
      </c>
      <c r="G44" s="10"/>
    </row>
    <row r="45" spans="1:7" s="2" customFormat="1" ht="28.5" customHeight="1" x14ac:dyDescent="0.25">
      <c r="A45" s="25" t="s">
        <v>14</v>
      </c>
      <c r="B45" s="22" t="str" cm="1">
        <f t="array" ref="B45">IFERROR(INDEX(#REF!,SMALL(IF(#REF!=rngInvoice,ROW(#REF!)-ROW(#REF!)), ROW(38:38)), MATCH($B$7,#REF!, 0)),"")</f>
        <v/>
      </c>
      <c r="C45" s="23" t="str" cm="1">
        <f t="array" ref="C45">IFERROR(INDEX(#REF!,SMALL(IF(#REF!=rngInvoice,ROW(#REF!)-ROW(#REF!)), ROW(38:38)), MATCH($C$7,#REF!, 0)),"")</f>
        <v/>
      </c>
      <c r="D45" s="26" t="s">
        <v>75</v>
      </c>
      <c r="E45" s="18">
        <v>140</v>
      </c>
      <c r="G45" s="10"/>
    </row>
    <row r="46" spans="1:7" s="2" customFormat="1" ht="28.5" customHeight="1" x14ac:dyDescent="0.25">
      <c r="A46" s="29" t="s">
        <v>77</v>
      </c>
      <c r="B46" s="29">
        <v>44550804937</v>
      </c>
      <c r="C46" s="29" t="s">
        <v>78</v>
      </c>
      <c r="D46" s="26" t="s">
        <v>76</v>
      </c>
      <c r="E46" s="18">
        <v>458.62</v>
      </c>
      <c r="G46" s="10"/>
    </row>
    <row r="47" spans="1:7" s="2" customFormat="1" ht="28.5" customHeight="1" x14ac:dyDescent="0.25">
      <c r="A47" s="29" t="s">
        <v>80</v>
      </c>
      <c r="B47" s="28">
        <v>38798315529</v>
      </c>
      <c r="C47" s="28" t="s">
        <v>17</v>
      </c>
      <c r="D47" s="26" t="s">
        <v>79</v>
      </c>
      <c r="E47" s="18">
        <v>531</v>
      </c>
      <c r="G47" s="10"/>
    </row>
    <row r="48" spans="1:7" s="2" customFormat="1" ht="28.5" customHeight="1" x14ac:dyDescent="0.25">
      <c r="A48" s="29" t="s">
        <v>81</v>
      </c>
      <c r="B48" s="28">
        <v>45052309127</v>
      </c>
      <c r="C48" s="28" t="s">
        <v>22</v>
      </c>
      <c r="D48" s="26" t="s">
        <v>79</v>
      </c>
      <c r="E48" s="18">
        <v>25</v>
      </c>
      <c r="G48" s="10"/>
    </row>
    <row r="49" spans="1:7" s="2" customFormat="1" ht="36.75" customHeight="1" x14ac:dyDescent="0.25">
      <c r="A49" s="29" t="s">
        <v>27</v>
      </c>
      <c r="B49" s="29">
        <v>92963223473</v>
      </c>
      <c r="C49" s="29" t="s">
        <v>17</v>
      </c>
      <c r="D49" s="26" t="s">
        <v>28</v>
      </c>
      <c r="E49" s="18">
        <v>76.5</v>
      </c>
      <c r="G49" s="10"/>
    </row>
    <row r="50" spans="1:7" s="2" customFormat="1" ht="36.75" customHeight="1" x14ac:dyDescent="0.25">
      <c r="A50" s="29" t="s">
        <v>23</v>
      </c>
      <c r="B50" s="29">
        <v>81793146560</v>
      </c>
      <c r="C50" s="29" t="s">
        <v>22</v>
      </c>
      <c r="D50" s="26" t="s">
        <v>57</v>
      </c>
      <c r="E50" s="18">
        <v>0.03</v>
      </c>
      <c r="G50" s="10"/>
    </row>
    <row r="51" spans="1:7" s="2" customFormat="1" ht="36.75" customHeight="1" x14ac:dyDescent="0.25">
      <c r="A51" s="29" t="s">
        <v>49</v>
      </c>
      <c r="B51" s="29">
        <v>63073332379</v>
      </c>
      <c r="C51" s="29" t="s">
        <v>17</v>
      </c>
      <c r="D51" s="26" t="s">
        <v>57</v>
      </c>
      <c r="E51" s="18">
        <v>4.1900000000000004</v>
      </c>
      <c r="G51" s="10"/>
    </row>
    <row r="52" spans="1:7" s="2" customFormat="1" ht="36.75" customHeight="1" x14ac:dyDescent="0.25">
      <c r="A52" s="29" t="s">
        <v>48</v>
      </c>
      <c r="B52" s="29">
        <v>43965974818</v>
      </c>
      <c r="C52" s="28" t="s">
        <v>17</v>
      </c>
      <c r="D52" s="26" t="s">
        <v>57</v>
      </c>
      <c r="E52" s="18">
        <v>0.02</v>
      </c>
      <c r="G52" s="10"/>
    </row>
    <row r="53" spans="1:7" s="2" customFormat="1" ht="36.75" customHeight="1" x14ac:dyDescent="0.25">
      <c r="A53" s="28" t="s">
        <v>83</v>
      </c>
      <c r="B53" s="28">
        <v>66487540885</v>
      </c>
      <c r="C53" s="28" t="s">
        <v>19</v>
      </c>
      <c r="D53" s="26" t="s">
        <v>82</v>
      </c>
      <c r="E53" s="18">
        <v>160</v>
      </c>
      <c r="G53" s="10"/>
    </row>
    <row r="54" spans="1:7" s="8" customFormat="1" ht="33.950000000000003" customHeight="1" x14ac:dyDescent="0.25">
      <c r="A54" s="20" t="s">
        <v>29</v>
      </c>
      <c r="B54" s="20"/>
      <c r="C54" s="21"/>
      <c r="D54" s="21"/>
      <c r="E54" s="14">
        <v>174892.27</v>
      </c>
      <c r="G54" s="11"/>
    </row>
  </sheetData>
  <sheetProtection selectLockedCells="1"/>
  <mergeCells count="6">
    <mergeCell ref="A6:E6"/>
    <mergeCell ref="A1:E1"/>
    <mergeCell ref="A2:B2"/>
    <mergeCell ref="A3:B3"/>
    <mergeCell ref="D2:E2"/>
    <mergeCell ref="D3:E3"/>
  </mergeCells>
  <phoneticPr fontId="2" type="noConversion"/>
  <conditionalFormatting sqref="A45">
    <cfRule type="expression" dxfId="6" priority="1">
      <formula>MOD(ROW(),2)=0</formula>
    </cfRule>
  </conditionalFormatting>
  <conditionalFormatting sqref="A8:D11 A12:C13 A16:A19 C16:D19 D20:D53 A54:D54">
    <cfRule type="expression" dxfId="5" priority="38">
      <formula>MOD(ROW(),2)=0</formula>
    </cfRule>
  </conditionalFormatting>
  <conditionalFormatting sqref="A14:D15">
    <cfRule type="expression" dxfId="4" priority="19">
      <formula>MOD(ROW(),2)=0</formula>
    </cfRule>
  </conditionalFormatting>
  <conditionalFormatting sqref="B17:B19">
    <cfRule type="expression" dxfId="3" priority="2">
      <formula>MOD(ROW(),2)=0</formula>
    </cfRule>
  </conditionalFormatting>
  <conditionalFormatting sqref="D12:D13">
    <cfRule type="expression" dxfId="2" priority="4">
      <formula>MOD(ROW(),2)=0</formula>
    </cfRule>
  </conditionalFormatting>
  <conditionalFormatting sqref="E8:E54">
    <cfRule type="expression" dxfId="1" priority="17">
      <formula>MOD(ROW(),2)=0</formula>
    </cfRule>
    <cfRule type="expression" dxfId="0" priority="18">
      <formula>MOD(ROW(),2)=1</formula>
    </cfRule>
  </conditionalFormatting>
  <printOptions horizontalCentered="1"/>
  <pageMargins left="0.7" right="0.7" top="1" bottom="1" header="0.3" footer="0.3"/>
  <pageSetup paperSize="9" scale="58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SVIBANJ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</dc:creator>
  <cp:keywords/>
  <dc:description/>
  <cp:lastModifiedBy>Mirjana Babić</cp:lastModifiedBy>
  <cp:revision/>
  <cp:lastPrinted>2025-06-18T09:28:43Z</cp:lastPrinted>
  <dcterms:created xsi:type="dcterms:W3CDTF">2016-11-01T03:33:07Z</dcterms:created>
  <dcterms:modified xsi:type="dcterms:W3CDTF">2025-06-18T09:28:48Z</dcterms:modified>
  <cp:category/>
  <cp:contentStatus/>
</cp:coreProperties>
</file>