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PC9\Desktop\"/>
    </mc:Choice>
  </mc:AlternateContent>
  <xr:revisionPtr revIDLastSave="0" documentId="13_ncr:1_{610BEED4-AFEB-4236-A60E-6647CD3B3C5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116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E305" i="9" s="1"/>
  <c r="G305" i="9"/>
  <c r="F305" i="9"/>
  <c r="H304" i="9"/>
  <c r="G304" i="9"/>
  <c r="E304" i="9" s="1"/>
  <c r="B304" i="9" s="1"/>
  <c r="F304" i="9"/>
  <c r="H303" i="9"/>
  <c r="G303" i="9"/>
  <c r="E303" i="9" s="1"/>
  <c r="B303" i="9" s="1"/>
  <c r="F303" i="9"/>
  <c r="H302" i="9"/>
  <c r="G302" i="9"/>
  <c r="E302" i="9" s="1"/>
  <c r="B302" i="9" s="1"/>
  <c r="F302" i="9"/>
  <c r="H301" i="9"/>
  <c r="G301" i="9"/>
  <c r="F301" i="9"/>
  <c r="H300" i="9"/>
  <c r="G300" i="9"/>
  <c r="F300" i="9"/>
  <c r="H299" i="9"/>
  <c r="G299" i="9"/>
  <c r="E299" i="9" s="1"/>
  <c r="B299" i="9" s="1"/>
  <c r="F299" i="9"/>
  <c r="H298" i="9"/>
  <c r="G298" i="9"/>
  <c r="F298" i="9"/>
  <c r="H297" i="9"/>
  <c r="E297" i="9" s="1"/>
  <c r="G297" i="9"/>
  <c r="F297" i="9"/>
  <c r="H296" i="9"/>
  <c r="G296" i="9"/>
  <c r="F296" i="9"/>
  <c r="H295" i="9"/>
  <c r="G295" i="9"/>
  <c r="E295" i="9" s="1"/>
  <c r="B295" i="9" s="1"/>
  <c r="F295" i="9"/>
  <c r="H294" i="9"/>
  <c r="G294" i="9"/>
  <c r="E294" i="9" s="1"/>
  <c r="B294" i="9" s="1"/>
  <c r="F294" i="9"/>
  <c r="H293" i="9"/>
  <c r="G293" i="9"/>
  <c r="F293" i="9"/>
  <c r="H292" i="9"/>
  <c r="G292" i="9"/>
  <c r="E292" i="9" s="1"/>
  <c r="B292" i="9" s="1"/>
  <c r="F292" i="9"/>
  <c r="F291" i="9"/>
  <c r="F277" i="9" s="1"/>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6" i="9"/>
  <c r="L275" i="9"/>
  <c r="F275" i="9" s="1"/>
  <c r="H275" i="9"/>
  <c r="F274" i="9"/>
  <c r="I273" i="9"/>
  <c r="H273" i="9"/>
  <c r="E273" i="9" s="1"/>
  <c r="B273" i="9" s="1"/>
  <c r="F273" i="9"/>
  <c r="E272" i="9"/>
  <c r="M271" i="9"/>
  <c r="L271" i="9"/>
  <c r="F271" i="9" s="1"/>
  <c r="E271" i="9"/>
  <c r="M270" i="9"/>
  <c r="L270" i="9"/>
  <c r="F270" i="9"/>
  <c r="B270" i="9" s="1"/>
  <c r="E270" i="9"/>
  <c r="M269" i="9"/>
  <c r="L269" i="9"/>
  <c r="F269" i="9" s="1"/>
  <c r="E269" i="9"/>
  <c r="M268" i="9"/>
  <c r="L268" i="9"/>
  <c r="F268" i="9"/>
  <c r="B268" i="9" s="1"/>
  <c r="E268" i="9"/>
  <c r="M267" i="9"/>
  <c r="L267" i="9"/>
  <c r="F267" i="9" s="1"/>
  <c r="E267" i="9"/>
  <c r="M266" i="9"/>
  <c r="L266" i="9"/>
  <c r="F266" i="9"/>
  <c r="B266" i="9" s="1"/>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M225" i="9"/>
  <c r="L225" i="9"/>
  <c r="F225" i="9" s="1"/>
  <c r="E225" i="9"/>
  <c r="M224" i="9"/>
  <c r="L224" i="9"/>
  <c r="F224" i="9"/>
  <c r="B224" i="9" s="1"/>
  <c r="E224" i="9"/>
  <c r="M223" i="9"/>
  <c r="L223" i="9"/>
  <c r="F223" i="9" s="1"/>
  <c r="E223" i="9"/>
  <c r="M222" i="9"/>
  <c r="F222" i="9" s="1"/>
  <c r="B222" i="9" s="1"/>
  <c r="L222" i="9"/>
  <c r="E222" i="9"/>
  <c r="M221" i="9"/>
  <c r="L221" i="9"/>
  <c r="E221" i="9"/>
  <c r="M220" i="9"/>
  <c r="F220" i="9" s="1"/>
  <c r="B220" i="9" s="1"/>
  <c r="L220" i="9"/>
  <c r="E220" i="9"/>
  <c r="M219" i="9"/>
  <c r="L219" i="9"/>
  <c r="F219" i="9" s="1"/>
  <c r="E219" i="9"/>
  <c r="M218" i="9"/>
  <c r="L218" i="9"/>
  <c r="F218" i="9"/>
  <c r="B218" i="9" s="1"/>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E149" i="9" s="1"/>
  <c r="F149" i="9"/>
  <c r="H148" i="9"/>
  <c r="G148" i="9"/>
  <c r="E148" i="9" s="1"/>
  <c r="F148" i="9"/>
  <c r="H147" i="9"/>
  <c r="G147" i="9"/>
  <c r="E147" i="9" s="1"/>
  <c r="B147" i="9" s="1"/>
  <c r="F147" i="9"/>
  <c r="H146" i="9"/>
  <c r="E146" i="9" s="1"/>
  <c r="B146" i="9" s="1"/>
  <c r="G146" i="9"/>
  <c r="F146" i="9"/>
  <c r="H145" i="9"/>
  <c r="G145" i="9"/>
  <c r="F145" i="9"/>
  <c r="E145" i="9"/>
  <c r="B145" i="9" s="1"/>
  <c r="H144" i="9"/>
  <c r="G144" i="9"/>
  <c r="F144" i="9"/>
  <c r="H143" i="9"/>
  <c r="F143" i="9"/>
  <c r="H142" i="9"/>
  <c r="G142" i="9"/>
  <c r="F142" i="9"/>
  <c r="E142" i="9"/>
  <c r="H141" i="9"/>
  <c r="G141" i="9"/>
  <c r="E141" i="9" s="1"/>
  <c r="F141" i="9"/>
  <c r="H140" i="9"/>
  <c r="G140" i="9"/>
  <c r="E140" i="9" s="1"/>
  <c r="F140" i="9"/>
  <c r="H139" i="9"/>
  <c r="G139" i="9"/>
  <c r="E139" i="9" s="1"/>
  <c r="B139" i="9" s="1"/>
  <c r="F139" i="9"/>
  <c r="H138" i="9"/>
  <c r="E138" i="9" s="1"/>
  <c r="B138" i="9" s="1"/>
  <c r="G138" i="9"/>
  <c r="F138" i="9"/>
  <c r="H137" i="9"/>
  <c r="G137" i="9"/>
  <c r="F137" i="9"/>
  <c r="E137" i="9"/>
  <c r="B137" i="9" s="1"/>
  <c r="H136" i="9"/>
  <c r="G136" i="9"/>
  <c r="F136" i="9"/>
  <c r="H135" i="9"/>
  <c r="E135" i="9" s="1"/>
  <c r="B135" i="9" s="1"/>
  <c r="G135" i="9"/>
  <c r="F135" i="9"/>
  <c r="H134" i="9"/>
  <c r="G134" i="9"/>
  <c r="F134" i="9"/>
  <c r="E134" i="9"/>
  <c r="B134" i="9" s="1"/>
  <c r="H133" i="9"/>
  <c r="G133" i="9"/>
  <c r="E133" i="9" s="1"/>
  <c r="F133" i="9"/>
  <c r="H132" i="9"/>
  <c r="G132" i="9"/>
  <c r="E132" i="9" s="1"/>
  <c r="B132" i="9" s="1"/>
  <c r="F132" i="9"/>
  <c r="H131" i="9"/>
  <c r="G131" i="9"/>
  <c r="E131" i="9" s="1"/>
  <c r="B131" i="9" s="1"/>
  <c r="F131" i="9"/>
  <c r="H130" i="9"/>
  <c r="E130" i="9" s="1"/>
  <c r="G130" i="9"/>
  <c r="F130" i="9"/>
  <c r="B130" i="9"/>
  <c r="H129" i="9"/>
  <c r="G129" i="9"/>
  <c r="F129" i="9"/>
  <c r="E129" i="9"/>
  <c r="B129" i="9" s="1"/>
  <c r="H128" i="9"/>
  <c r="G128" i="9"/>
  <c r="F128" i="9"/>
  <c r="H127" i="9"/>
  <c r="G127" i="9"/>
  <c r="F127" i="9"/>
  <c r="E127" i="9"/>
  <c r="B127" i="9" s="1"/>
  <c r="H126" i="9"/>
  <c r="G126" i="9"/>
  <c r="F126" i="9"/>
  <c r="E126" i="9"/>
  <c r="H125" i="9"/>
  <c r="G125" i="9"/>
  <c r="E125" i="9" s="1"/>
  <c r="F125" i="9"/>
  <c r="H124" i="9"/>
  <c r="G124" i="9"/>
  <c r="E124" i="9" s="1"/>
  <c r="F124" i="9"/>
  <c r="H123" i="9"/>
  <c r="G123" i="9"/>
  <c r="E123" i="9" s="1"/>
  <c r="B123" i="9" s="1"/>
  <c r="F123" i="9"/>
  <c r="H122" i="9"/>
  <c r="E122" i="9" s="1"/>
  <c r="B122" i="9" s="1"/>
  <c r="G122" i="9"/>
  <c r="F122" i="9"/>
  <c r="H121" i="9"/>
  <c r="G121" i="9"/>
  <c r="F121" i="9"/>
  <c r="E121" i="9"/>
  <c r="B121" i="9" s="1"/>
  <c r="H120" i="9"/>
  <c r="G120" i="9"/>
  <c r="F120" i="9"/>
  <c r="H119" i="9"/>
  <c r="E119" i="9" s="1"/>
  <c r="B119" i="9" s="1"/>
  <c r="G119" i="9"/>
  <c r="F119" i="9"/>
  <c r="H118" i="9"/>
  <c r="G118" i="9"/>
  <c r="F118" i="9"/>
  <c r="E118" i="9"/>
  <c r="B118" i="9" s="1"/>
  <c r="H117" i="9"/>
  <c r="G117" i="9"/>
  <c r="E117" i="9" s="1"/>
  <c r="F117" i="9"/>
  <c r="H116" i="9"/>
  <c r="G116" i="9"/>
  <c r="E116" i="9" s="1"/>
  <c r="B116" i="9" s="1"/>
  <c r="F116" i="9"/>
  <c r="H115" i="9"/>
  <c r="G115" i="9"/>
  <c r="E115" i="9" s="1"/>
  <c r="B115" i="9" s="1"/>
  <c r="F115" i="9"/>
  <c r="H114" i="9"/>
  <c r="E114" i="9" s="1"/>
  <c r="G114" i="9"/>
  <c r="F114" i="9"/>
  <c r="B114" i="9"/>
  <c r="H113" i="9"/>
  <c r="G113" i="9"/>
  <c r="F113" i="9"/>
  <c r="E113" i="9"/>
  <c r="B113" i="9" s="1"/>
  <c r="H112" i="9"/>
  <c r="G112" i="9"/>
  <c r="F112" i="9"/>
  <c r="H111" i="9"/>
  <c r="G111" i="9"/>
  <c r="F111" i="9"/>
  <c r="E111" i="9"/>
  <c r="B111" i="9" s="1"/>
  <c r="H110" i="9"/>
  <c r="G110" i="9"/>
  <c r="F110" i="9"/>
  <c r="E110" i="9"/>
  <c r="H109" i="9"/>
  <c r="G109" i="9"/>
  <c r="E109" i="9" s="1"/>
  <c r="F109" i="9"/>
  <c r="H108" i="9"/>
  <c r="G108" i="9"/>
  <c r="E108" i="9" s="1"/>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F101" i="9"/>
  <c r="H100" i="9"/>
  <c r="G100" i="9"/>
  <c r="E100" i="9" s="1"/>
  <c r="B100" i="9" s="1"/>
  <c r="F100" i="9"/>
  <c r="H99" i="9"/>
  <c r="G99" i="9"/>
  <c r="E99" i="9" s="1"/>
  <c r="B99" i="9" s="1"/>
  <c r="F99" i="9"/>
  <c r="H98" i="9"/>
  <c r="E98" i="9" s="1"/>
  <c r="G98" i="9"/>
  <c r="F98" i="9"/>
  <c r="B98" i="9"/>
  <c r="H97" i="9"/>
  <c r="G97" i="9"/>
  <c r="F97" i="9"/>
  <c r="E97" i="9"/>
  <c r="B97" i="9" s="1"/>
  <c r="H96" i="9"/>
  <c r="G96" i="9"/>
  <c r="F96" i="9"/>
  <c r="H95" i="9"/>
  <c r="G95" i="9"/>
  <c r="F95" i="9"/>
  <c r="E95" i="9"/>
  <c r="B95" i="9" s="1"/>
  <c r="H94" i="9"/>
  <c r="G94" i="9"/>
  <c r="F94" i="9"/>
  <c r="E94" i="9"/>
  <c r="H93" i="9"/>
  <c r="G93" i="9"/>
  <c r="E93" i="9" s="1"/>
  <c r="F93" i="9"/>
  <c r="H92" i="9"/>
  <c r="G92" i="9"/>
  <c r="E92" i="9" s="1"/>
  <c r="F92" i="9"/>
  <c r="B92" i="9"/>
  <c r="H91" i="9"/>
  <c r="G91" i="9"/>
  <c r="F91" i="9"/>
  <c r="E91" i="9"/>
  <c r="B91" i="9" s="1"/>
  <c r="H90" i="9"/>
  <c r="G90" i="9"/>
  <c r="F90" i="9"/>
  <c r="E90" i="9"/>
  <c r="H89" i="9"/>
  <c r="G89" i="9"/>
  <c r="E89" i="9" s="1"/>
  <c r="B89" i="9" s="1"/>
  <c r="F89" i="9"/>
  <c r="H88" i="9"/>
  <c r="G88" i="9"/>
  <c r="E88" i="9" s="1"/>
  <c r="F88" i="9"/>
  <c r="B88" i="9"/>
  <c r="H87" i="9"/>
  <c r="G87" i="9"/>
  <c r="F87" i="9"/>
  <c r="E87" i="9"/>
  <c r="B87" i="9" s="1"/>
  <c r="H86" i="9"/>
  <c r="G86" i="9"/>
  <c r="F86" i="9"/>
  <c r="E86" i="9"/>
  <c r="H85" i="9"/>
  <c r="G85" i="9"/>
  <c r="E85" i="9" s="1"/>
  <c r="F85" i="9"/>
  <c r="H84" i="9"/>
  <c r="G84" i="9"/>
  <c r="E84" i="9" s="1"/>
  <c r="F84" i="9"/>
  <c r="B84" i="9"/>
  <c r="H83" i="9"/>
  <c r="G83" i="9"/>
  <c r="F83" i="9"/>
  <c r="E83" i="9"/>
  <c r="B83" i="9" s="1"/>
  <c r="H82" i="9"/>
  <c r="G82" i="9"/>
  <c r="F82" i="9"/>
  <c r="E82" i="9"/>
  <c r="H81" i="9"/>
  <c r="G81" i="9"/>
  <c r="E81" i="9" s="1"/>
  <c r="B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B73" i="9" s="1"/>
  <c r="F73" i="9"/>
  <c r="H72" i="9"/>
  <c r="G72" i="9"/>
  <c r="F72" i="9"/>
  <c r="H71" i="9"/>
  <c r="G71" i="9"/>
  <c r="F71" i="9"/>
  <c r="E71" i="9"/>
  <c r="B71" i="9" s="1"/>
  <c r="H70" i="9"/>
  <c r="G70" i="9"/>
  <c r="F70" i="9"/>
  <c r="E70" i="9"/>
  <c r="H69" i="9"/>
  <c r="G69" i="9"/>
  <c r="E69" i="9" s="1"/>
  <c r="F69" i="9"/>
  <c r="H68" i="9"/>
  <c r="G68" i="9"/>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H61" i="9"/>
  <c r="G61" i="9"/>
  <c r="E61" i="9" s="1"/>
  <c r="F61" i="9"/>
  <c r="H60" i="9"/>
  <c r="G60" i="9"/>
  <c r="F60" i="9"/>
  <c r="H59" i="9"/>
  <c r="G59" i="9"/>
  <c r="F59" i="9"/>
  <c r="E59" i="9"/>
  <c r="B59" i="9" s="1"/>
  <c r="H58" i="9"/>
  <c r="G58" i="9"/>
  <c r="F58" i="9"/>
  <c r="E58" i="9"/>
  <c r="H57" i="9"/>
  <c r="G57" i="9"/>
  <c r="E57" i="9" s="1"/>
  <c r="B57" i="9" s="1"/>
  <c r="F57" i="9"/>
  <c r="H56" i="9"/>
  <c r="G56" i="9"/>
  <c r="F56" i="9"/>
  <c r="H55" i="9"/>
  <c r="G55" i="9"/>
  <c r="F55" i="9"/>
  <c r="E55" i="9"/>
  <c r="B55" i="9" s="1"/>
  <c r="H54" i="9"/>
  <c r="G54" i="9"/>
  <c r="F54" i="9"/>
  <c r="E54" i="9"/>
  <c r="H53" i="9"/>
  <c r="G53" i="9"/>
  <c r="E53" i="9" s="1"/>
  <c r="F53" i="9"/>
  <c r="H52" i="9"/>
  <c r="G52" i="9"/>
  <c r="F52" i="9"/>
  <c r="H51" i="9"/>
  <c r="G51" i="9"/>
  <c r="F51" i="9"/>
  <c r="E51" i="9"/>
  <c r="B51" i="9" s="1"/>
  <c r="H50" i="9"/>
  <c r="G50" i="9"/>
  <c r="F50" i="9"/>
  <c r="E50" i="9"/>
  <c r="H49" i="9"/>
  <c r="G49" i="9"/>
  <c r="E49" i="9" s="1"/>
  <c r="B49" i="9" s="1"/>
  <c r="F49" i="9"/>
  <c r="H48" i="9"/>
  <c r="G48" i="9"/>
  <c r="F48" i="9"/>
  <c r="H47" i="9"/>
  <c r="E47" i="9" s="1"/>
  <c r="B47" i="9" s="1"/>
  <c r="G47" i="9"/>
  <c r="F47" i="9"/>
  <c r="H46" i="9"/>
  <c r="E46" i="9" s="1"/>
  <c r="G46" i="9"/>
  <c r="F46" i="9"/>
  <c r="H45" i="9"/>
  <c r="G45" i="9"/>
  <c r="E45" i="9" s="1"/>
  <c r="F45" i="9"/>
  <c r="H44" i="9"/>
  <c r="G44" i="9"/>
  <c r="F44" i="9"/>
  <c r="H43" i="9"/>
  <c r="E43" i="9" s="1"/>
  <c r="B43" i="9" s="1"/>
  <c r="G43" i="9"/>
  <c r="F43" i="9"/>
  <c r="H42" i="9"/>
  <c r="E42" i="9" s="1"/>
  <c r="G42" i="9"/>
  <c r="F42" i="9"/>
  <c r="H41" i="9"/>
  <c r="G41" i="9"/>
  <c r="F41" i="9"/>
  <c r="H40" i="9"/>
  <c r="G40" i="9"/>
  <c r="F40" i="9"/>
  <c r="H39" i="9"/>
  <c r="G39" i="9"/>
  <c r="F39" i="9"/>
  <c r="E39" i="9"/>
  <c r="B39" i="9" s="1"/>
  <c r="H38" i="9"/>
  <c r="E38" i="9" s="1"/>
  <c r="G38" i="9"/>
  <c r="F38" i="9"/>
  <c r="H37" i="9"/>
  <c r="G37" i="9"/>
  <c r="E37" i="9" s="1"/>
  <c r="F37" i="9"/>
  <c r="H36" i="9"/>
  <c r="G36" i="9"/>
  <c r="F36" i="9"/>
  <c r="H35" i="9"/>
  <c r="G35" i="9"/>
  <c r="F35" i="9"/>
  <c r="E35" i="9"/>
  <c r="B35" i="9" s="1"/>
  <c r="H34" i="9"/>
  <c r="G34" i="9"/>
  <c r="F34" i="9"/>
  <c r="E34" i="9"/>
  <c r="H33" i="9"/>
  <c r="G33" i="9"/>
  <c r="F33" i="9"/>
  <c r="H32" i="9"/>
  <c r="G32" i="9"/>
  <c r="F32" i="9"/>
  <c r="H31" i="9"/>
  <c r="E31" i="9" s="1"/>
  <c r="B31" i="9" s="1"/>
  <c r="G31" i="9"/>
  <c r="F31" i="9"/>
  <c r="H30" i="9"/>
  <c r="E30" i="9" s="1"/>
  <c r="G30" i="9"/>
  <c r="F30" i="9"/>
  <c r="H29" i="9"/>
  <c r="G29" i="9"/>
  <c r="E29" i="9" s="1"/>
  <c r="F29" i="9"/>
  <c r="H28" i="9"/>
  <c r="G28" i="9"/>
  <c r="F28" i="9"/>
  <c r="H27" i="9"/>
  <c r="G27" i="9"/>
  <c r="F27" i="9"/>
  <c r="H26" i="9"/>
  <c r="G26" i="9"/>
  <c r="F26" i="9"/>
  <c r="E26" i="9"/>
  <c r="H25" i="9"/>
  <c r="G25" i="9"/>
  <c r="E25" i="9" s="1"/>
  <c r="B25" i="9" s="1"/>
  <c r="F25" i="9"/>
  <c r="H24" i="9"/>
  <c r="G24" i="9"/>
  <c r="F24" i="9"/>
  <c r="H23" i="9"/>
  <c r="G23" i="9"/>
  <c r="F23" i="9"/>
  <c r="E23" i="9"/>
  <c r="B23" i="9" s="1"/>
  <c r="H22" i="9"/>
  <c r="G22" i="9"/>
  <c r="F22" i="9"/>
  <c r="E22" i="9"/>
  <c r="F21" i="9"/>
  <c r="F4" i="9"/>
  <c r="O3" i="9"/>
  <c r="G275" i="9" s="1"/>
  <c r="E275" i="9" s="1"/>
  <c r="I3" i="9"/>
  <c r="H3" i="9"/>
  <c r="G3" i="9"/>
  <c r="D101" i="8"/>
  <c r="I36" i="3" s="1"/>
  <c r="D95" i="8"/>
  <c r="D90" i="8"/>
  <c r="C1565" i="1" s="1"/>
  <c r="D85" i="8"/>
  <c r="D80" i="8"/>
  <c r="C1555" i="1" s="1"/>
  <c r="D75" i="8"/>
  <c r="D70" i="8"/>
  <c r="D65" i="8"/>
  <c r="D60" i="8"/>
  <c r="D55" i="8"/>
  <c r="C1530" i="1" s="1"/>
  <c r="G1530" i="1" s="1"/>
  <c r="D50" i="8"/>
  <c r="C1525" i="1" s="1"/>
  <c r="D44" i="8"/>
  <c r="D36" i="8"/>
  <c r="C1511" i="1" s="1"/>
  <c r="D26" i="8"/>
  <c r="C1501" i="1" s="1"/>
  <c r="D18" i="8"/>
  <c r="D8" i="8"/>
  <c r="C1483" i="1" s="1"/>
  <c r="E44" i="7"/>
  <c r="D44" i="7"/>
  <c r="E39" i="7"/>
  <c r="D39" i="7"/>
  <c r="D38" i="7" s="1"/>
  <c r="E30" i="7"/>
  <c r="D30" i="7"/>
  <c r="E23" i="7"/>
  <c r="D23" i="7"/>
  <c r="E22" i="7"/>
  <c r="D22" i="7"/>
  <c r="D5" i="7" s="1"/>
  <c r="E14" i="7"/>
  <c r="D14" i="7"/>
  <c r="E7" i="7"/>
  <c r="E6" i="7" s="1"/>
  <c r="D7" i="7"/>
  <c r="D6" i="7" s="1"/>
  <c r="E5" i="7"/>
  <c r="I29" i="3" s="1"/>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D258" i="5"/>
  <c r="F257" i="5"/>
  <c r="F256" i="5"/>
  <c r="F255" i="5"/>
  <c r="F254" i="5"/>
  <c r="F253" i="5"/>
  <c r="F252" i="5"/>
  <c r="F251" i="5"/>
  <c r="E250" i="5"/>
  <c r="D250" i="5"/>
  <c r="F249" i="5"/>
  <c r="F248" i="5"/>
  <c r="F247" i="5"/>
  <c r="E246" i="5"/>
  <c r="F246" i="5" s="1"/>
  <c r="D246" i="5"/>
  <c r="F244" i="5"/>
  <c r="F243" i="5"/>
  <c r="F242" i="5"/>
  <c r="E242" i="5"/>
  <c r="D242" i="5"/>
  <c r="F241" i="5"/>
  <c r="F240" i="5"/>
  <c r="E239" i="5"/>
  <c r="E238" i="5" s="1"/>
  <c r="D1215"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E87" i="5"/>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1023" i="1"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D644" i="4"/>
  <c r="F644" i="4" s="1"/>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F416" i="4"/>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E351" i="4" s="1"/>
  <c r="D356" i="4"/>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5" i="1" s="1"/>
  <c r="D259" i="4"/>
  <c r="F258" i="4"/>
  <c r="F257" i="4"/>
  <c r="F256" i="4"/>
  <c r="F255" i="4"/>
  <c r="F254" i="4"/>
  <c r="F253" i="4"/>
  <c r="E253" i="4"/>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G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8" i="4"/>
  <c r="F128" i="4" s="1"/>
  <c r="F127" i="4"/>
  <c r="F126" i="4"/>
  <c r="E125" i="4"/>
  <c r="E124" i="4" s="1"/>
  <c r="D120" i="1" s="1"/>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6" i="4"/>
  <c r="F75" i="4"/>
  <c r="F74" i="4"/>
  <c r="E74" i="4"/>
  <c r="D74" i="4"/>
  <c r="F73" i="4"/>
  <c r="F72" i="4"/>
  <c r="F71" i="4"/>
  <c r="E71" i="4"/>
  <c r="D71" i="4"/>
  <c r="F70" i="4"/>
  <c r="F69" i="4"/>
  <c r="E68" i="4"/>
  <c r="D64" i="1" s="1"/>
  <c r="H64"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H1575" i="1"/>
  <c r="G1575" i="1"/>
  <c r="C1575" i="1"/>
  <c r="H1574" i="1"/>
  <c r="C1574" i="1"/>
  <c r="G1574" i="1" s="1"/>
  <c r="C1573" i="1"/>
  <c r="C1572" i="1"/>
  <c r="H1571" i="1"/>
  <c r="G1571" i="1"/>
  <c r="C1571" i="1"/>
  <c r="C1570" i="1"/>
  <c r="C1569" i="1"/>
  <c r="C1568" i="1"/>
  <c r="H1567" i="1"/>
  <c r="G1567" i="1"/>
  <c r="C1567" i="1"/>
  <c r="C1566" i="1"/>
  <c r="G1566" i="1" s="1"/>
  <c r="C1564" i="1"/>
  <c r="H1563" i="1"/>
  <c r="G1563" i="1"/>
  <c r="C1563" i="1"/>
  <c r="C1562" i="1"/>
  <c r="G1562" i="1" s="1"/>
  <c r="C1561" i="1"/>
  <c r="C1560" i="1"/>
  <c r="H1559" i="1"/>
  <c r="G1559" i="1"/>
  <c r="C1559" i="1"/>
  <c r="H1558" i="1"/>
  <c r="C1558" i="1"/>
  <c r="G1558" i="1" s="1"/>
  <c r="C1557" i="1"/>
  <c r="C1556" i="1"/>
  <c r="H1555" i="1"/>
  <c r="G1555" i="1"/>
  <c r="G1554" i="1"/>
  <c r="C1554" i="1"/>
  <c r="H1554" i="1" s="1"/>
  <c r="G1553" i="1"/>
  <c r="C1553" i="1"/>
  <c r="H1553" i="1" s="1"/>
  <c r="H1552" i="1"/>
  <c r="C1552" i="1"/>
  <c r="G1552" i="1" s="1"/>
  <c r="C1551" i="1"/>
  <c r="H1551" i="1" s="1"/>
  <c r="C1550" i="1"/>
  <c r="H1550" i="1" s="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C1534" i="1"/>
  <c r="C1533" i="1"/>
  <c r="C1532" i="1"/>
  <c r="H1531" i="1"/>
  <c r="G1531" i="1"/>
  <c r="C1531" i="1"/>
  <c r="C1529" i="1"/>
  <c r="C1528" i="1"/>
  <c r="H1527" i="1"/>
  <c r="G1527" i="1"/>
  <c r="C1527" i="1"/>
  <c r="C1526" i="1"/>
  <c r="G1526" i="1" s="1"/>
  <c r="H1523" i="1"/>
  <c r="G1523" i="1"/>
  <c r="C1523" i="1"/>
  <c r="H1522" i="1"/>
  <c r="C1522" i="1"/>
  <c r="G1522" i="1" s="1"/>
  <c r="C1521" i="1"/>
  <c r="C1520" i="1"/>
  <c r="H1516" i="1"/>
  <c r="C1516" i="1"/>
  <c r="G1516" i="1" s="1"/>
  <c r="H1515" i="1"/>
  <c r="G1515" i="1"/>
  <c r="C1515" i="1"/>
  <c r="H1514" i="1"/>
  <c r="G1514" i="1"/>
  <c r="C1514" i="1"/>
  <c r="G1513" i="1"/>
  <c r="C1513" i="1"/>
  <c r="H1513" i="1" s="1"/>
  <c r="H1512" i="1"/>
  <c r="C1512" i="1"/>
  <c r="G1512" i="1" s="1"/>
  <c r="H1511" i="1"/>
  <c r="G1511" i="1"/>
  <c r="C1510" i="1"/>
  <c r="G1510" i="1" s="1"/>
  <c r="C1509" i="1"/>
  <c r="C1508" i="1"/>
  <c r="C1507" i="1"/>
  <c r="H1507" i="1" s="1"/>
  <c r="H1506" i="1"/>
  <c r="C1506" i="1"/>
  <c r="G1506" i="1" s="1"/>
  <c r="C1505" i="1"/>
  <c r="C1504" i="1"/>
  <c r="C1503" i="1"/>
  <c r="H1503" i="1" s="1"/>
  <c r="C1502" i="1"/>
  <c r="C1500" i="1"/>
  <c r="G1498" i="1"/>
  <c r="C1498" i="1"/>
  <c r="H1498" i="1" s="1"/>
  <c r="G1497" i="1"/>
  <c r="C1497" i="1"/>
  <c r="H1497" i="1" s="1"/>
  <c r="H1496" i="1"/>
  <c r="C1496" i="1"/>
  <c r="G1496" i="1" s="1"/>
  <c r="H1495" i="1"/>
  <c r="G1495" i="1"/>
  <c r="C1495" i="1"/>
  <c r="H1494" i="1"/>
  <c r="G1494" i="1"/>
  <c r="C1494" i="1"/>
  <c r="G1493" i="1"/>
  <c r="C1493" i="1"/>
  <c r="H1493" i="1" s="1"/>
  <c r="C1492" i="1"/>
  <c r="G1492" i="1" s="1"/>
  <c r="G1491" i="1"/>
  <c r="C1491" i="1"/>
  <c r="H1491" i="1" s="1"/>
  <c r="G1490" i="1"/>
  <c r="C1490" i="1"/>
  <c r="H1490" i="1" s="1"/>
  <c r="C1489" i="1"/>
  <c r="H1489" i="1" s="1"/>
  <c r="C1488" i="1"/>
  <c r="G1488" i="1" s="1"/>
  <c r="H1487" i="1"/>
  <c r="G1487" i="1"/>
  <c r="C1487" i="1"/>
  <c r="H1486" i="1"/>
  <c r="G1486" i="1"/>
  <c r="C1486" i="1"/>
  <c r="C1485" i="1"/>
  <c r="H1485" i="1" s="1"/>
  <c r="C1484" i="1"/>
  <c r="G1484" i="1" s="1"/>
  <c r="H1483" i="1"/>
  <c r="G1483" i="1"/>
  <c r="C1482" i="1"/>
  <c r="G1482" i="1" s="1"/>
  <c r="C1480" i="1"/>
  <c r="D1479" i="1"/>
  <c r="C1479" i="1"/>
  <c r="D1478" i="1"/>
  <c r="C1478" i="1"/>
  <c r="D1477" i="1"/>
  <c r="G1477" i="1" s="1"/>
  <c r="C1477" i="1"/>
  <c r="G1476" i="1"/>
  <c r="D1476" i="1"/>
  <c r="C1476" i="1"/>
  <c r="G1475" i="1"/>
  <c r="D1475" i="1"/>
  <c r="C1475" i="1"/>
  <c r="H1475" i="1" s="1"/>
  <c r="D1474" i="1"/>
  <c r="C1474" i="1"/>
  <c r="D1473" i="1"/>
  <c r="C1473" i="1"/>
  <c r="D1472" i="1"/>
  <c r="G1472" i="1" s="1"/>
  <c r="C1472" i="1"/>
  <c r="D1471" i="1"/>
  <c r="C1471" i="1"/>
  <c r="C1470" i="1"/>
  <c r="C1469" i="1"/>
  <c r="D1468" i="1"/>
  <c r="G1468" i="1" s="1"/>
  <c r="C1468" i="1"/>
  <c r="G1467" i="1"/>
  <c r="D1467" i="1"/>
  <c r="C1467" i="1"/>
  <c r="D1466" i="1"/>
  <c r="C1466" i="1"/>
  <c r="G1465" i="1"/>
  <c r="D1465" i="1"/>
  <c r="C1465" i="1"/>
  <c r="D1464" i="1"/>
  <c r="G1464" i="1" s="1"/>
  <c r="C1464" i="1"/>
  <c r="D1463" i="1"/>
  <c r="C1463" i="1"/>
  <c r="D1462" i="1"/>
  <c r="C1462" i="1"/>
  <c r="D1461" i="1"/>
  <c r="C1461" i="1"/>
  <c r="H1461" i="1" s="1"/>
  <c r="D1460" i="1"/>
  <c r="C1460" i="1"/>
  <c r="J1459" i="1"/>
  <c r="D1459" i="1"/>
  <c r="C1459" i="1"/>
  <c r="H1459" i="1" s="1"/>
  <c r="H1458" i="1"/>
  <c r="G1458" i="1"/>
  <c r="D1458" i="1"/>
  <c r="C1458" i="1"/>
  <c r="J1458" i="1" s="1"/>
  <c r="J1457" i="1"/>
  <c r="D1457" i="1"/>
  <c r="C1457" i="1"/>
  <c r="D1456" i="1"/>
  <c r="C1456" i="1"/>
  <c r="D1455" i="1"/>
  <c r="C1455" i="1"/>
  <c r="D1454" i="1"/>
  <c r="C1454" i="1"/>
  <c r="D1453" i="1"/>
  <c r="C1453" i="1"/>
  <c r="H1453" i="1" s="1"/>
  <c r="H1452" i="1"/>
  <c r="D1452" i="1"/>
  <c r="C1452" i="1"/>
  <c r="D1451" i="1"/>
  <c r="C1451" i="1"/>
  <c r="H1450" i="1"/>
  <c r="G1450" i="1"/>
  <c r="I1450" i="1" s="1"/>
  <c r="D1450" i="1"/>
  <c r="C1450" i="1"/>
  <c r="J1450" i="1" s="1"/>
  <c r="G1449" i="1"/>
  <c r="I1449" i="1" s="1"/>
  <c r="D1449" i="1"/>
  <c r="C1449" i="1"/>
  <c r="H1449" i="1" s="1"/>
  <c r="H1448" i="1"/>
  <c r="D1448" i="1"/>
  <c r="C1448" i="1"/>
  <c r="J1447" i="1"/>
  <c r="G1447" i="1"/>
  <c r="I1447" i="1" s="1"/>
  <c r="D1447" i="1"/>
  <c r="C1447" i="1"/>
  <c r="H1447" i="1" s="1"/>
  <c r="H1446" i="1"/>
  <c r="G1446" i="1"/>
  <c r="I1446" i="1" s="1"/>
  <c r="D1446" i="1"/>
  <c r="C1446" i="1"/>
  <c r="J1446" i="1" s="1"/>
  <c r="J1445" i="1"/>
  <c r="H1445" i="1"/>
  <c r="D1445" i="1"/>
  <c r="C1445" i="1"/>
  <c r="J1444" i="1"/>
  <c r="H1444" i="1"/>
  <c r="G1444" i="1"/>
  <c r="D1444" i="1"/>
  <c r="C1444" i="1"/>
  <c r="J1443" i="1"/>
  <c r="D1443" i="1"/>
  <c r="C1443" i="1"/>
  <c r="J1442" i="1"/>
  <c r="D1442" i="1"/>
  <c r="H1442" i="1" s="1"/>
  <c r="C1442" i="1"/>
  <c r="D1441" i="1"/>
  <c r="H1441" i="1" s="1"/>
  <c r="C1441" i="1"/>
  <c r="J1440" i="1"/>
  <c r="H1440" i="1"/>
  <c r="G1440" i="1"/>
  <c r="I1440" i="1" s="1"/>
  <c r="D1440" i="1"/>
  <c r="C1440" i="1"/>
  <c r="D1439" i="1"/>
  <c r="C1439" i="1"/>
  <c r="D1438" i="1"/>
  <c r="C1438" i="1"/>
  <c r="G1438" i="1" s="1"/>
  <c r="H1437" i="1"/>
  <c r="D1437" i="1"/>
  <c r="C1437" i="1"/>
  <c r="D1436" i="1"/>
  <c r="H1434" i="1"/>
  <c r="D1434" i="1"/>
  <c r="C1434" i="1"/>
  <c r="G1434" i="1" s="1"/>
  <c r="D1433" i="1"/>
  <c r="H1433" i="1" s="1"/>
  <c r="C1433" i="1"/>
  <c r="D1432" i="1"/>
  <c r="C1432" i="1"/>
  <c r="D1431" i="1"/>
  <c r="C1431" i="1"/>
  <c r="H1430" i="1"/>
  <c r="D1430" i="1"/>
  <c r="C1430" i="1"/>
  <c r="G1430" i="1" s="1"/>
  <c r="D1429" i="1"/>
  <c r="H1429" i="1" s="1"/>
  <c r="C1429" i="1"/>
  <c r="D1428" i="1"/>
  <c r="C1428" i="1"/>
  <c r="G1428" i="1" s="1"/>
  <c r="D1427" i="1"/>
  <c r="C1427" i="1"/>
  <c r="D1426" i="1"/>
  <c r="C1426" i="1"/>
  <c r="D1425" i="1"/>
  <c r="H1425" i="1" s="1"/>
  <c r="C1425" i="1"/>
  <c r="H1424" i="1"/>
  <c r="D1424" i="1"/>
  <c r="C1424" i="1"/>
  <c r="G1424" i="1" s="1"/>
  <c r="D1423" i="1"/>
  <c r="D1422" i="1"/>
  <c r="C1422" i="1"/>
  <c r="G1422" i="1" s="1"/>
  <c r="H1421" i="1"/>
  <c r="D1421" i="1"/>
  <c r="C1421" i="1"/>
  <c r="D1420" i="1"/>
  <c r="H1420" i="1" s="1"/>
  <c r="C1420" i="1"/>
  <c r="D1419" i="1"/>
  <c r="C1419" i="1"/>
  <c r="H1418" i="1"/>
  <c r="D1418" i="1"/>
  <c r="C1418" i="1"/>
  <c r="G1418" i="1" s="1"/>
  <c r="D1417" i="1"/>
  <c r="H1417" i="1" s="1"/>
  <c r="C1417" i="1"/>
  <c r="D1416" i="1"/>
  <c r="C1416" i="1"/>
  <c r="D1415" i="1"/>
  <c r="C1415" i="1"/>
  <c r="H1414" i="1"/>
  <c r="D1414" i="1"/>
  <c r="C1414" i="1"/>
  <c r="G1414" i="1" s="1"/>
  <c r="D1413" i="1"/>
  <c r="H1413" i="1" s="1"/>
  <c r="C1413" i="1"/>
  <c r="D1412" i="1"/>
  <c r="C1412" i="1"/>
  <c r="G1412" i="1" s="1"/>
  <c r="D1411" i="1"/>
  <c r="C1411" i="1"/>
  <c r="D1410" i="1"/>
  <c r="C1410" i="1"/>
  <c r="D1409" i="1"/>
  <c r="D1407" i="1"/>
  <c r="C1407" i="1"/>
  <c r="H1406" i="1"/>
  <c r="D1406" i="1"/>
  <c r="C1406" i="1"/>
  <c r="G1406" i="1" s="1"/>
  <c r="D1405" i="1"/>
  <c r="H1405" i="1" s="1"/>
  <c r="C1405" i="1"/>
  <c r="D1404" i="1"/>
  <c r="C1404" i="1"/>
  <c r="D1403" i="1"/>
  <c r="C1403" i="1"/>
  <c r="H1402" i="1"/>
  <c r="D1402" i="1"/>
  <c r="C1402" i="1"/>
  <c r="G1402" i="1" s="1"/>
  <c r="D1401" i="1"/>
  <c r="H1401" i="1" s="1"/>
  <c r="C1401" i="1"/>
  <c r="D1400" i="1"/>
  <c r="C1400" i="1"/>
  <c r="G1400" i="1" s="1"/>
  <c r="D1399" i="1"/>
  <c r="C1399" i="1"/>
  <c r="D1398" i="1"/>
  <c r="C1398" i="1"/>
  <c r="D1397" i="1"/>
  <c r="H1397" i="1" s="1"/>
  <c r="C1397" i="1"/>
  <c r="H1396" i="1"/>
  <c r="D1396" i="1"/>
  <c r="C1396" i="1"/>
  <c r="G1396" i="1" s="1"/>
  <c r="D1395" i="1"/>
  <c r="C1395" i="1"/>
  <c r="D1394" i="1"/>
  <c r="C1394" i="1"/>
  <c r="G1394" i="1" s="1"/>
  <c r="H1393" i="1"/>
  <c r="D1393" i="1"/>
  <c r="C1393" i="1"/>
  <c r="D1392" i="1"/>
  <c r="H1392" i="1" s="1"/>
  <c r="C1392" i="1"/>
  <c r="D1391" i="1"/>
  <c r="C1391" i="1"/>
  <c r="H1390" i="1"/>
  <c r="D1390" i="1"/>
  <c r="C1390" i="1"/>
  <c r="G1390" i="1" s="1"/>
  <c r="D1389" i="1"/>
  <c r="H1389" i="1" s="1"/>
  <c r="C1389" i="1"/>
  <c r="D1388" i="1"/>
  <c r="C1388" i="1"/>
  <c r="D1387" i="1"/>
  <c r="C1387" i="1"/>
  <c r="H1386" i="1"/>
  <c r="D1386" i="1"/>
  <c r="C1386" i="1"/>
  <c r="G1386" i="1" s="1"/>
  <c r="D1385" i="1"/>
  <c r="H1385" i="1" s="1"/>
  <c r="C1385" i="1"/>
  <c r="D1384" i="1"/>
  <c r="C1384" i="1"/>
  <c r="G1384" i="1" s="1"/>
  <c r="D1383" i="1"/>
  <c r="D1382" i="1"/>
  <c r="C1382" i="1"/>
  <c r="D1381" i="1"/>
  <c r="H1381" i="1" s="1"/>
  <c r="C1381" i="1"/>
  <c r="G1381" i="1" s="1"/>
  <c r="H1380" i="1"/>
  <c r="D1380" i="1"/>
  <c r="C1380" i="1"/>
  <c r="G1380" i="1" s="1"/>
  <c r="D1379" i="1"/>
  <c r="H1379" i="1" s="1"/>
  <c r="C1379" i="1"/>
  <c r="D1378" i="1"/>
  <c r="C1378" i="1"/>
  <c r="D1377" i="1"/>
  <c r="C1377" i="1"/>
  <c r="G1377" i="1" s="1"/>
  <c r="H1376" i="1"/>
  <c r="D1376" i="1"/>
  <c r="C1376" i="1"/>
  <c r="G1376" i="1" s="1"/>
  <c r="D1375" i="1"/>
  <c r="H1375" i="1" s="1"/>
  <c r="C1375" i="1"/>
  <c r="D1374" i="1"/>
  <c r="C1374" i="1"/>
  <c r="D1373" i="1"/>
  <c r="C1373" i="1"/>
  <c r="G1373" i="1" s="1"/>
  <c r="H1372" i="1"/>
  <c r="D1372" i="1"/>
  <c r="C1372" i="1"/>
  <c r="G1372" i="1" s="1"/>
  <c r="D1371" i="1"/>
  <c r="H1371" i="1" s="1"/>
  <c r="C1371" i="1"/>
  <c r="D1370" i="1"/>
  <c r="C1370" i="1"/>
  <c r="D1369" i="1"/>
  <c r="C1369" i="1"/>
  <c r="G1369" i="1" s="1"/>
  <c r="H1368" i="1"/>
  <c r="D1368" i="1"/>
  <c r="C1368" i="1"/>
  <c r="G1368" i="1" s="1"/>
  <c r="D1367" i="1"/>
  <c r="H1367" i="1" s="1"/>
  <c r="C1367" i="1"/>
  <c r="D1366" i="1"/>
  <c r="C1366" i="1"/>
  <c r="D1365" i="1"/>
  <c r="C1365" i="1"/>
  <c r="G1365" i="1" s="1"/>
  <c r="H1364" i="1"/>
  <c r="D1364" i="1"/>
  <c r="C1364" i="1"/>
  <c r="G1364" i="1" s="1"/>
  <c r="D1363" i="1"/>
  <c r="H1363" i="1" s="1"/>
  <c r="C1363" i="1"/>
  <c r="D1362" i="1"/>
  <c r="C1362" i="1"/>
  <c r="D1361" i="1"/>
  <c r="C1361" i="1"/>
  <c r="G1361" i="1" s="1"/>
  <c r="H1360" i="1"/>
  <c r="D1360" i="1"/>
  <c r="C1360" i="1"/>
  <c r="G1360" i="1" s="1"/>
  <c r="D1359" i="1"/>
  <c r="H1359" i="1" s="1"/>
  <c r="C1359" i="1"/>
  <c r="D1358" i="1"/>
  <c r="C1358" i="1"/>
  <c r="D1357" i="1"/>
  <c r="C1357" i="1"/>
  <c r="G1357" i="1" s="1"/>
  <c r="H1356" i="1"/>
  <c r="D1356" i="1"/>
  <c r="C1356" i="1"/>
  <c r="G1356" i="1" s="1"/>
  <c r="D1355" i="1"/>
  <c r="H1355" i="1" s="1"/>
  <c r="C1355" i="1"/>
  <c r="D1354" i="1"/>
  <c r="C1354" i="1"/>
  <c r="D1353" i="1"/>
  <c r="C1353" i="1"/>
  <c r="G1353" i="1" s="1"/>
  <c r="H1352" i="1"/>
  <c r="D1352" i="1"/>
  <c r="C1352" i="1"/>
  <c r="G1352" i="1" s="1"/>
  <c r="D1351" i="1"/>
  <c r="H1351" i="1" s="1"/>
  <c r="C1351" i="1"/>
  <c r="D1350" i="1"/>
  <c r="C1350" i="1"/>
  <c r="D1349" i="1"/>
  <c r="C1349" i="1"/>
  <c r="G1349" i="1" s="1"/>
  <c r="H1348" i="1"/>
  <c r="D1348" i="1"/>
  <c r="C1348" i="1"/>
  <c r="G1348" i="1" s="1"/>
  <c r="D1347" i="1"/>
  <c r="H1347" i="1" s="1"/>
  <c r="C1347" i="1"/>
  <c r="D1346" i="1"/>
  <c r="C1346" i="1"/>
  <c r="D1345" i="1"/>
  <c r="C1345" i="1"/>
  <c r="G1345" i="1" s="1"/>
  <c r="H1344" i="1"/>
  <c r="D1344" i="1"/>
  <c r="C1344" i="1"/>
  <c r="G1344" i="1" s="1"/>
  <c r="D1343" i="1"/>
  <c r="H1343" i="1" s="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G1220" i="1"/>
  <c r="D1220" i="1"/>
  <c r="H1220" i="1" s="1"/>
  <c r="C1220" i="1"/>
  <c r="D1219" i="1"/>
  <c r="C1219" i="1"/>
  <c r="D1218" i="1"/>
  <c r="H1218" i="1" s="1"/>
  <c r="C1218" i="1"/>
  <c r="D1217" i="1"/>
  <c r="H1217" i="1" s="1"/>
  <c r="C1217" i="1"/>
  <c r="C1216" i="1"/>
  <c r="C1215" i="1"/>
  <c r="G1213" i="1"/>
  <c r="D1213" i="1"/>
  <c r="H1213" i="1" s="1"/>
  <c r="C1213" i="1"/>
  <c r="D1212" i="1"/>
  <c r="C1212" i="1"/>
  <c r="D1211" i="1"/>
  <c r="H1211" i="1" s="1"/>
  <c r="C1211" i="1"/>
  <c r="G1210" i="1"/>
  <c r="D1210" i="1"/>
  <c r="H1210" i="1" s="1"/>
  <c r="C1210" i="1"/>
  <c r="G1209" i="1"/>
  <c r="D1209" i="1"/>
  <c r="H1209" i="1" s="1"/>
  <c r="C1209" i="1"/>
  <c r="D1208" i="1"/>
  <c r="C1208" i="1"/>
  <c r="D1207" i="1"/>
  <c r="H1207" i="1" s="1"/>
  <c r="C1207" i="1"/>
  <c r="G1206" i="1"/>
  <c r="D1206" i="1"/>
  <c r="H1206" i="1" s="1"/>
  <c r="C1206" i="1"/>
  <c r="G1205" i="1"/>
  <c r="D1205" i="1"/>
  <c r="H1205" i="1" s="1"/>
  <c r="C1205" i="1"/>
  <c r="D1204" i="1"/>
  <c r="C1204" i="1"/>
  <c r="D1203" i="1"/>
  <c r="H1203" i="1" s="1"/>
  <c r="C1203" i="1"/>
  <c r="G1202" i="1"/>
  <c r="D1202" i="1"/>
  <c r="H1202" i="1" s="1"/>
  <c r="C1202" i="1"/>
  <c r="G1201" i="1"/>
  <c r="D1201" i="1"/>
  <c r="H1201" i="1" s="1"/>
  <c r="C1201" i="1"/>
  <c r="D1200" i="1"/>
  <c r="C1200" i="1"/>
  <c r="D1199" i="1"/>
  <c r="H1199" i="1" s="1"/>
  <c r="C1199" i="1"/>
  <c r="G1198" i="1"/>
  <c r="D1198" i="1"/>
  <c r="H1198" i="1" s="1"/>
  <c r="C1198" i="1"/>
  <c r="G1197" i="1"/>
  <c r="D1197" i="1"/>
  <c r="H1197" i="1" s="1"/>
  <c r="C1197" i="1"/>
  <c r="D1196" i="1"/>
  <c r="C1196" i="1"/>
  <c r="D1195" i="1"/>
  <c r="H1195" i="1" s="1"/>
  <c r="C1195" i="1"/>
  <c r="G1194" i="1"/>
  <c r="D1194" i="1"/>
  <c r="H1194" i="1" s="1"/>
  <c r="C1194" i="1"/>
  <c r="G1193" i="1"/>
  <c r="D1193" i="1"/>
  <c r="H1193" i="1" s="1"/>
  <c r="C1193" i="1"/>
  <c r="D1192" i="1"/>
  <c r="C1192" i="1"/>
  <c r="D1191" i="1"/>
  <c r="H1191" i="1" s="1"/>
  <c r="C1191" i="1"/>
  <c r="G1190" i="1"/>
  <c r="D1190" i="1"/>
  <c r="H1190" i="1" s="1"/>
  <c r="C1190" i="1"/>
  <c r="G1189" i="1"/>
  <c r="D1189" i="1"/>
  <c r="H1189" i="1" s="1"/>
  <c r="C1189" i="1"/>
  <c r="D1188" i="1"/>
  <c r="C1188" i="1"/>
  <c r="D1187" i="1"/>
  <c r="H1187" i="1" s="1"/>
  <c r="C1187" i="1"/>
  <c r="G1186" i="1"/>
  <c r="D1186" i="1"/>
  <c r="H1186" i="1" s="1"/>
  <c r="C1186" i="1"/>
  <c r="G1185" i="1"/>
  <c r="D1185" i="1"/>
  <c r="H1185" i="1" s="1"/>
  <c r="C1185" i="1"/>
  <c r="D1184" i="1"/>
  <c r="C1184" i="1"/>
  <c r="D1183" i="1"/>
  <c r="G1182" i="1"/>
  <c r="D1182" i="1"/>
  <c r="H1182" i="1" s="1"/>
  <c r="C1182" i="1"/>
  <c r="D1181" i="1"/>
  <c r="C1181" i="1"/>
  <c r="D1180" i="1"/>
  <c r="H1180" i="1" s="1"/>
  <c r="C1180" i="1"/>
  <c r="G1179" i="1"/>
  <c r="D1179" i="1"/>
  <c r="H1179" i="1" s="1"/>
  <c r="C1179" i="1"/>
  <c r="G1178" i="1"/>
  <c r="D1178" i="1"/>
  <c r="H1178" i="1" s="1"/>
  <c r="C1178" i="1"/>
  <c r="D1177" i="1"/>
  <c r="C1177" i="1"/>
  <c r="D1176" i="1"/>
  <c r="H1176" i="1" s="1"/>
  <c r="C1176" i="1"/>
  <c r="G1175" i="1"/>
  <c r="D1175" i="1"/>
  <c r="H1175" i="1" s="1"/>
  <c r="C1175" i="1"/>
  <c r="G1174" i="1"/>
  <c r="D1174" i="1"/>
  <c r="H1174" i="1" s="1"/>
  <c r="C1174" i="1"/>
  <c r="D1173" i="1"/>
  <c r="C1173" i="1"/>
  <c r="D1172" i="1"/>
  <c r="H1172" i="1" s="1"/>
  <c r="C1172" i="1"/>
  <c r="G1171" i="1"/>
  <c r="D1171" i="1"/>
  <c r="H1171" i="1" s="1"/>
  <c r="C1171" i="1"/>
  <c r="G1170" i="1"/>
  <c r="D1170" i="1"/>
  <c r="H1170" i="1" s="1"/>
  <c r="C1170" i="1"/>
  <c r="D1169" i="1"/>
  <c r="C1169" i="1"/>
  <c r="D1168" i="1"/>
  <c r="H1168" i="1" s="1"/>
  <c r="C1168" i="1"/>
  <c r="G1167" i="1"/>
  <c r="D1167" i="1"/>
  <c r="H1167" i="1" s="1"/>
  <c r="C1167" i="1"/>
  <c r="G1166" i="1"/>
  <c r="D1166" i="1"/>
  <c r="H1166" i="1" s="1"/>
  <c r="C1166" i="1"/>
  <c r="D1165" i="1"/>
  <c r="C1165" i="1"/>
  <c r="D1164" i="1"/>
  <c r="H1164" i="1" s="1"/>
  <c r="C1164" i="1"/>
  <c r="D1163" i="1"/>
  <c r="H1163" i="1" s="1"/>
  <c r="C1163" i="1"/>
  <c r="G1162" i="1"/>
  <c r="D1162" i="1"/>
  <c r="H1162" i="1" s="1"/>
  <c r="C1162" i="1"/>
  <c r="D1161" i="1"/>
  <c r="C1161" i="1"/>
  <c r="D1160" i="1"/>
  <c r="H1160" i="1" s="1"/>
  <c r="C1160" i="1"/>
  <c r="G1159" i="1"/>
  <c r="D1159" i="1"/>
  <c r="H1159" i="1" s="1"/>
  <c r="C1159" i="1"/>
  <c r="G1158" i="1"/>
  <c r="D1158" i="1"/>
  <c r="H1158" i="1" s="1"/>
  <c r="C1158" i="1"/>
  <c r="D1157" i="1"/>
  <c r="C1157" i="1"/>
  <c r="D1156" i="1"/>
  <c r="H1156" i="1" s="1"/>
  <c r="C1156" i="1"/>
  <c r="D1155" i="1"/>
  <c r="H1155" i="1" s="1"/>
  <c r="C1155" i="1"/>
  <c r="C1154" i="1"/>
  <c r="D1151" i="1"/>
  <c r="C1151" i="1"/>
  <c r="D1150" i="1"/>
  <c r="H1150" i="1" s="1"/>
  <c r="C1150" i="1"/>
  <c r="G1149" i="1"/>
  <c r="D1149" i="1"/>
  <c r="H1149" i="1" s="1"/>
  <c r="C1149" i="1"/>
  <c r="D1148" i="1"/>
  <c r="H1148" i="1" s="1"/>
  <c r="C1148" i="1"/>
  <c r="D1147" i="1"/>
  <c r="C1147" i="1"/>
  <c r="D1146" i="1"/>
  <c r="H1146" i="1" s="1"/>
  <c r="C1146" i="1"/>
  <c r="G1145" i="1"/>
  <c r="D1145" i="1"/>
  <c r="H1145" i="1" s="1"/>
  <c r="C1145" i="1"/>
  <c r="G1144" i="1"/>
  <c r="D1144" i="1"/>
  <c r="H1144" i="1" s="1"/>
  <c r="C1144" i="1"/>
  <c r="D1143" i="1"/>
  <c r="C1143" i="1"/>
  <c r="D1142" i="1"/>
  <c r="H1142" i="1" s="1"/>
  <c r="C1142" i="1"/>
  <c r="G1141" i="1"/>
  <c r="D1141" i="1"/>
  <c r="H1141" i="1" s="1"/>
  <c r="C1141" i="1"/>
  <c r="G1140" i="1"/>
  <c r="D1140" i="1"/>
  <c r="H1140" i="1" s="1"/>
  <c r="C1140" i="1"/>
  <c r="D1139" i="1"/>
  <c r="C1139" i="1"/>
  <c r="D1138" i="1"/>
  <c r="H1138" i="1" s="1"/>
  <c r="C1138" i="1"/>
  <c r="D1137" i="1"/>
  <c r="H1137" i="1" s="1"/>
  <c r="C1137" i="1"/>
  <c r="G1136" i="1"/>
  <c r="D1136" i="1"/>
  <c r="H1136" i="1" s="1"/>
  <c r="C1136" i="1"/>
  <c r="D1135" i="1"/>
  <c r="C1135" i="1"/>
  <c r="D1134" i="1"/>
  <c r="H1134" i="1" s="1"/>
  <c r="C1134" i="1"/>
  <c r="G1133" i="1"/>
  <c r="D1133" i="1"/>
  <c r="H1133" i="1" s="1"/>
  <c r="C1133" i="1"/>
  <c r="G1132" i="1"/>
  <c r="D1132" i="1"/>
  <c r="H1132" i="1" s="1"/>
  <c r="C1132" i="1"/>
  <c r="D1131" i="1"/>
  <c r="C1131" i="1"/>
  <c r="D1130" i="1"/>
  <c r="H1130" i="1" s="1"/>
  <c r="C1130" i="1"/>
  <c r="G1129" i="1"/>
  <c r="D1129" i="1"/>
  <c r="H1129" i="1" s="1"/>
  <c r="C1129" i="1"/>
  <c r="G1128" i="1"/>
  <c r="D1128" i="1"/>
  <c r="H1128" i="1" s="1"/>
  <c r="C1128" i="1"/>
  <c r="D1127" i="1"/>
  <c r="C1127" i="1"/>
  <c r="D1126" i="1"/>
  <c r="H1126" i="1" s="1"/>
  <c r="C1126" i="1"/>
  <c r="G1125" i="1"/>
  <c r="D1125" i="1"/>
  <c r="H1125" i="1" s="1"/>
  <c r="C1125" i="1"/>
  <c r="D1124" i="1"/>
  <c r="H1124" i="1" s="1"/>
  <c r="C1124" i="1"/>
  <c r="D1123" i="1"/>
  <c r="C1123" i="1"/>
  <c r="D1122" i="1"/>
  <c r="H1122" i="1" s="1"/>
  <c r="C1122" i="1"/>
  <c r="G1121" i="1"/>
  <c r="D1121" i="1"/>
  <c r="H1121" i="1" s="1"/>
  <c r="C1121" i="1"/>
  <c r="G1120" i="1"/>
  <c r="D1120" i="1"/>
  <c r="H1120" i="1" s="1"/>
  <c r="C1120" i="1"/>
  <c r="D1119" i="1"/>
  <c r="C1119" i="1"/>
  <c r="D1118" i="1"/>
  <c r="H1118" i="1" s="1"/>
  <c r="C1118" i="1"/>
  <c r="G1117" i="1"/>
  <c r="D1117" i="1"/>
  <c r="H1117" i="1" s="1"/>
  <c r="C1117" i="1"/>
  <c r="G1116" i="1"/>
  <c r="D1116" i="1"/>
  <c r="H1116" i="1" s="1"/>
  <c r="C1116" i="1"/>
  <c r="D1115" i="1"/>
  <c r="C1115" i="1"/>
  <c r="D1114" i="1"/>
  <c r="H1114" i="1" s="1"/>
  <c r="C1114" i="1"/>
  <c r="G1113" i="1"/>
  <c r="D1113" i="1"/>
  <c r="H1113" i="1" s="1"/>
  <c r="C1113" i="1"/>
  <c r="D1112" i="1"/>
  <c r="D1111" i="1"/>
  <c r="H1111" i="1" s="1"/>
  <c r="C1111" i="1"/>
  <c r="G1110" i="1"/>
  <c r="D1110" i="1"/>
  <c r="H1110" i="1" s="1"/>
  <c r="C1110" i="1"/>
  <c r="G1109" i="1"/>
  <c r="D1109" i="1"/>
  <c r="H1109" i="1" s="1"/>
  <c r="C1109" i="1"/>
  <c r="D1108" i="1"/>
  <c r="C1108" i="1"/>
  <c r="D1107" i="1"/>
  <c r="H1107" i="1" s="1"/>
  <c r="C1107" i="1"/>
  <c r="G1106" i="1"/>
  <c r="D1106" i="1"/>
  <c r="H1106" i="1" s="1"/>
  <c r="C1106" i="1"/>
  <c r="G1105" i="1"/>
  <c r="D1105" i="1"/>
  <c r="H1105" i="1" s="1"/>
  <c r="C1105" i="1"/>
  <c r="D1104" i="1"/>
  <c r="C1104" i="1"/>
  <c r="D1103" i="1"/>
  <c r="H1103" i="1" s="1"/>
  <c r="C1103" i="1"/>
  <c r="G1102" i="1"/>
  <c r="D1102" i="1"/>
  <c r="H1102" i="1" s="1"/>
  <c r="C1102" i="1"/>
  <c r="G1101" i="1"/>
  <c r="D1101" i="1"/>
  <c r="H1101" i="1" s="1"/>
  <c r="C1101" i="1"/>
  <c r="D1100" i="1"/>
  <c r="C1100" i="1"/>
  <c r="D1099" i="1"/>
  <c r="H1099" i="1" s="1"/>
  <c r="C1099" i="1"/>
  <c r="G1098" i="1"/>
  <c r="D1098" i="1"/>
  <c r="H1098" i="1" s="1"/>
  <c r="C1098" i="1"/>
  <c r="G1097" i="1"/>
  <c r="D1097" i="1"/>
  <c r="H1097" i="1" s="1"/>
  <c r="C1097" i="1"/>
  <c r="D1096" i="1"/>
  <c r="C1096" i="1"/>
  <c r="D1095" i="1"/>
  <c r="H1095" i="1" s="1"/>
  <c r="C1095" i="1"/>
  <c r="G1094" i="1"/>
  <c r="D1094" i="1"/>
  <c r="H1094" i="1" s="1"/>
  <c r="C1094" i="1"/>
  <c r="G1093" i="1"/>
  <c r="D1093" i="1"/>
  <c r="H1093" i="1" s="1"/>
  <c r="C1093" i="1"/>
  <c r="D1092" i="1"/>
  <c r="C1092" i="1"/>
  <c r="D1091" i="1"/>
  <c r="H1091" i="1" s="1"/>
  <c r="C1091" i="1"/>
  <c r="G1090" i="1"/>
  <c r="D1090" i="1"/>
  <c r="H1090" i="1" s="1"/>
  <c r="C1090" i="1"/>
  <c r="G1089" i="1"/>
  <c r="D1089" i="1"/>
  <c r="H1089" i="1" s="1"/>
  <c r="C1089" i="1"/>
  <c r="D1088" i="1"/>
  <c r="C1088" i="1"/>
  <c r="D1087" i="1"/>
  <c r="H1087" i="1" s="1"/>
  <c r="C1087" i="1"/>
  <c r="G1086" i="1"/>
  <c r="D1086" i="1"/>
  <c r="H1086" i="1" s="1"/>
  <c r="C1086" i="1"/>
  <c r="G1085" i="1"/>
  <c r="D1085" i="1"/>
  <c r="H1085" i="1" s="1"/>
  <c r="C1085" i="1"/>
  <c r="D1084" i="1"/>
  <c r="C1084" i="1"/>
  <c r="D1083" i="1"/>
  <c r="H1083" i="1" s="1"/>
  <c r="C1083" i="1"/>
  <c r="G1082" i="1"/>
  <c r="D1082" i="1"/>
  <c r="H1082" i="1" s="1"/>
  <c r="C1082" i="1"/>
  <c r="G1081" i="1"/>
  <c r="D1081" i="1"/>
  <c r="H1081" i="1" s="1"/>
  <c r="C1081" i="1"/>
  <c r="D1080" i="1"/>
  <c r="C1080" i="1"/>
  <c r="D1079" i="1"/>
  <c r="H1079" i="1" s="1"/>
  <c r="C1079" i="1"/>
  <c r="G1078" i="1"/>
  <c r="D1078" i="1"/>
  <c r="H1078" i="1" s="1"/>
  <c r="C1078" i="1"/>
  <c r="G1077" i="1"/>
  <c r="D1077" i="1"/>
  <c r="H1077" i="1" s="1"/>
  <c r="C1077" i="1"/>
  <c r="D1076" i="1"/>
  <c r="C1076" i="1"/>
  <c r="D1075" i="1"/>
  <c r="H1075" i="1" s="1"/>
  <c r="C1075" i="1"/>
  <c r="G1074" i="1"/>
  <c r="D1074" i="1"/>
  <c r="H1074" i="1" s="1"/>
  <c r="C1074" i="1"/>
  <c r="G1073" i="1"/>
  <c r="D1073" i="1"/>
  <c r="H1073" i="1" s="1"/>
  <c r="C1073" i="1"/>
  <c r="D1072" i="1"/>
  <c r="C1072" i="1"/>
  <c r="D1071" i="1"/>
  <c r="H1071" i="1" s="1"/>
  <c r="C1071" i="1"/>
  <c r="G1070" i="1"/>
  <c r="D1070" i="1"/>
  <c r="H1070" i="1" s="1"/>
  <c r="C1070" i="1"/>
  <c r="G1069" i="1"/>
  <c r="D1069" i="1"/>
  <c r="H1069" i="1" s="1"/>
  <c r="C1069" i="1"/>
  <c r="D1068" i="1"/>
  <c r="C1068" i="1"/>
  <c r="D1067" i="1"/>
  <c r="H1067" i="1" s="1"/>
  <c r="C1067" i="1"/>
  <c r="G1066" i="1"/>
  <c r="D1066" i="1"/>
  <c r="H1066" i="1" s="1"/>
  <c r="C1066" i="1"/>
  <c r="G1065" i="1"/>
  <c r="D1065" i="1"/>
  <c r="H1065" i="1" s="1"/>
  <c r="C1065" i="1"/>
  <c r="D1064" i="1"/>
  <c r="C1064" i="1"/>
  <c r="D1063" i="1"/>
  <c r="H1063" i="1" s="1"/>
  <c r="C1063" i="1"/>
  <c r="G1062" i="1"/>
  <c r="D1062" i="1"/>
  <c r="H1062" i="1" s="1"/>
  <c r="C1062" i="1"/>
  <c r="G1061" i="1"/>
  <c r="D1061" i="1"/>
  <c r="H1061" i="1" s="1"/>
  <c r="C1061" i="1"/>
  <c r="D1060" i="1"/>
  <c r="C1060" i="1"/>
  <c r="D1059" i="1"/>
  <c r="H1059" i="1" s="1"/>
  <c r="C1059" i="1"/>
  <c r="G1058" i="1"/>
  <c r="D1058" i="1"/>
  <c r="H1058" i="1" s="1"/>
  <c r="C1058" i="1"/>
  <c r="G1057" i="1"/>
  <c r="D1057" i="1"/>
  <c r="H1057" i="1" s="1"/>
  <c r="C1057" i="1"/>
  <c r="D1056" i="1"/>
  <c r="G1055" i="1"/>
  <c r="D1055" i="1"/>
  <c r="H1055" i="1" s="1"/>
  <c r="C1055" i="1"/>
  <c r="G1054" i="1"/>
  <c r="D1054" i="1"/>
  <c r="H1054" i="1" s="1"/>
  <c r="C1054" i="1"/>
  <c r="D1053" i="1"/>
  <c r="C1053" i="1"/>
  <c r="D1052" i="1"/>
  <c r="H1052" i="1" s="1"/>
  <c r="C1052" i="1"/>
  <c r="G1051" i="1"/>
  <c r="D1051" i="1"/>
  <c r="H1051" i="1" s="1"/>
  <c r="C1051" i="1"/>
  <c r="D1050" i="1"/>
  <c r="H1050" i="1" s="1"/>
  <c r="C1050" i="1"/>
  <c r="D1049" i="1"/>
  <c r="C1049" i="1"/>
  <c r="D1048" i="1"/>
  <c r="H1048" i="1" s="1"/>
  <c r="C1048"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D1039" i="1"/>
  <c r="G1039" i="1" s="1"/>
  <c r="C1039" i="1"/>
  <c r="H1038" i="1"/>
  <c r="G1038" i="1"/>
  <c r="D1038" i="1"/>
  <c r="C1038" i="1"/>
  <c r="H1037" i="1"/>
  <c r="G1037" i="1"/>
  <c r="D1037" i="1"/>
  <c r="C1037" i="1"/>
  <c r="H1036" i="1"/>
  <c r="G1036" i="1"/>
  <c r="D1036" i="1"/>
  <c r="C1036" i="1"/>
  <c r="H1035" i="1"/>
  <c r="G1035" i="1"/>
  <c r="D1035" i="1"/>
  <c r="C1035" i="1"/>
  <c r="H1034" i="1"/>
  <c r="D1034" i="1"/>
  <c r="G1034" i="1" s="1"/>
  <c r="C1034" i="1"/>
  <c r="H1033" i="1"/>
  <c r="D1033" i="1"/>
  <c r="G1033" i="1" s="1"/>
  <c r="C1033" i="1"/>
  <c r="H1032" i="1"/>
  <c r="D1032" i="1"/>
  <c r="G1032" i="1" s="1"/>
  <c r="C1032" i="1"/>
  <c r="H1031" i="1"/>
  <c r="G1031" i="1"/>
  <c r="D1031" i="1"/>
  <c r="C1031" i="1"/>
  <c r="C1030" i="1"/>
  <c r="H1029" i="1"/>
  <c r="G1029" i="1"/>
  <c r="D1029" i="1"/>
  <c r="C1029" i="1"/>
  <c r="H1028" i="1"/>
  <c r="D1028" i="1"/>
  <c r="G1028" i="1" s="1"/>
  <c r="C1028" i="1"/>
  <c r="H1027" i="1"/>
  <c r="G1027" i="1"/>
  <c r="D1027" i="1"/>
  <c r="C1027" i="1"/>
  <c r="H1026" i="1"/>
  <c r="D1026" i="1"/>
  <c r="G1026" i="1" s="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D1018" i="1"/>
  <c r="G1018" i="1" s="1"/>
  <c r="C1018" i="1"/>
  <c r="H1017" i="1"/>
  <c r="D1017" i="1"/>
  <c r="G1017" i="1" s="1"/>
  <c r="C1017" i="1"/>
  <c r="H1016" i="1"/>
  <c r="G1016" i="1"/>
  <c r="D1016" i="1"/>
  <c r="C1016" i="1"/>
  <c r="H1015" i="1"/>
  <c r="G1015" i="1"/>
  <c r="D1015" i="1"/>
  <c r="C1015" i="1"/>
  <c r="H1014" i="1"/>
  <c r="D1014" i="1"/>
  <c r="G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C997" i="1"/>
  <c r="H996" i="1"/>
  <c r="D996" i="1"/>
  <c r="G996" i="1" s="1"/>
  <c r="C996" i="1"/>
  <c r="H995" i="1"/>
  <c r="G995" i="1"/>
  <c r="D995" i="1"/>
  <c r="C995" i="1"/>
  <c r="H994" i="1"/>
  <c r="G994" i="1"/>
  <c r="D994" i="1"/>
  <c r="C994" i="1"/>
  <c r="H993" i="1"/>
  <c r="D993" i="1"/>
  <c r="G993" i="1" s="1"/>
  <c r="C993" i="1"/>
  <c r="H992" i="1"/>
  <c r="G992" i="1"/>
  <c r="D992" i="1"/>
  <c r="C992" i="1"/>
  <c r="D991" i="1"/>
  <c r="G991" i="1" s="1"/>
  <c r="C991" i="1"/>
  <c r="G989" i="1"/>
  <c r="D989" i="1"/>
  <c r="H989" i="1" s="1"/>
  <c r="C989" i="1"/>
  <c r="G988" i="1"/>
  <c r="D988" i="1"/>
  <c r="H988" i="1" s="1"/>
  <c r="C988" i="1"/>
  <c r="G987" i="1"/>
  <c r="D987" i="1"/>
  <c r="H987" i="1" s="1"/>
  <c r="C987" i="1"/>
  <c r="G986" i="1"/>
  <c r="D986" i="1"/>
  <c r="H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C900" i="1"/>
  <c r="G900" i="1" s="1"/>
  <c r="D899" i="1"/>
  <c r="C899" i="1"/>
  <c r="G899" i="1" s="1"/>
  <c r="D898" i="1"/>
  <c r="C898" i="1"/>
  <c r="G898" i="1" s="1"/>
  <c r="H897" i="1"/>
  <c r="D897" i="1"/>
  <c r="C897" i="1"/>
  <c r="G897" i="1" s="1"/>
  <c r="H896" i="1"/>
  <c r="D896" i="1"/>
  <c r="C896" i="1"/>
  <c r="G896" i="1" s="1"/>
  <c r="D895" i="1"/>
  <c r="C895" i="1"/>
  <c r="G895" i="1" s="1"/>
  <c r="D894" i="1"/>
  <c r="C894" i="1"/>
  <c r="G894" i="1" s="1"/>
  <c r="H893" i="1"/>
  <c r="D893" i="1"/>
  <c r="C893" i="1"/>
  <c r="G893" i="1" s="1"/>
  <c r="H892" i="1"/>
  <c r="D892" i="1"/>
  <c r="C892" i="1"/>
  <c r="G892" i="1" s="1"/>
  <c r="D891" i="1"/>
  <c r="C891" i="1"/>
  <c r="G891" i="1" s="1"/>
  <c r="D890" i="1"/>
  <c r="C890" i="1"/>
  <c r="G890" i="1" s="1"/>
  <c r="H889" i="1"/>
  <c r="D889" i="1"/>
  <c r="C889" i="1"/>
  <c r="G889" i="1" s="1"/>
  <c r="H888" i="1"/>
  <c r="D888" i="1"/>
  <c r="C888" i="1"/>
  <c r="G888" i="1" s="1"/>
  <c r="D887" i="1"/>
  <c r="C887" i="1"/>
  <c r="G887" i="1" s="1"/>
  <c r="D886" i="1"/>
  <c r="C886" i="1"/>
  <c r="G886" i="1" s="1"/>
  <c r="H885" i="1"/>
  <c r="D885" i="1"/>
  <c r="C885" i="1"/>
  <c r="G885" i="1" s="1"/>
  <c r="H884" i="1"/>
  <c r="D884" i="1"/>
  <c r="C884" i="1"/>
  <c r="G884" i="1" s="1"/>
  <c r="D883" i="1"/>
  <c r="C883" i="1"/>
  <c r="G883" i="1" s="1"/>
  <c r="D882" i="1"/>
  <c r="C882" i="1"/>
  <c r="G882" i="1" s="1"/>
  <c r="H881" i="1"/>
  <c r="D881" i="1"/>
  <c r="C881" i="1"/>
  <c r="G881" i="1" s="1"/>
  <c r="H880" i="1"/>
  <c r="D880" i="1"/>
  <c r="C880" i="1"/>
  <c r="G880" i="1" s="1"/>
  <c r="D879" i="1"/>
  <c r="C879" i="1"/>
  <c r="G879" i="1" s="1"/>
  <c r="D878" i="1"/>
  <c r="C878" i="1"/>
  <c r="G878" i="1" s="1"/>
  <c r="H877" i="1"/>
  <c r="D877" i="1"/>
  <c r="C877" i="1"/>
  <c r="G877" i="1" s="1"/>
  <c r="H876" i="1"/>
  <c r="D876" i="1"/>
  <c r="C876" i="1"/>
  <c r="G876" i="1" s="1"/>
  <c r="D875" i="1"/>
  <c r="C875" i="1"/>
  <c r="G875" i="1" s="1"/>
  <c r="D874" i="1"/>
  <c r="C874" i="1"/>
  <c r="G874" i="1" s="1"/>
  <c r="H873" i="1"/>
  <c r="D873" i="1"/>
  <c r="C873" i="1"/>
  <c r="G873" i="1" s="1"/>
  <c r="H872" i="1"/>
  <c r="D872" i="1"/>
  <c r="C872" i="1"/>
  <c r="G872" i="1" s="1"/>
  <c r="D871" i="1"/>
  <c r="C871" i="1"/>
  <c r="G871" i="1" s="1"/>
  <c r="D870" i="1"/>
  <c r="C870" i="1"/>
  <c r="G870" i="1" s="1"/>
  <c r="H869" i="1"/>
  <c r="D869" i="1"/>
  <c r="C869" i="1"/>
  <c r="G869" i="1" s="1"/>
  <c r="H868" i="1"/>
  <c r="D868" i="1"/>
  <c r="C868" i="1"/>
  <c r="G868" i="1" s="1"/>
  <c r="D867" i="1"/>
  <c r="C867" i="1"/>
  <c r="G867" i="1" s="1"/>
  <c r="D866" i="1"/>
  <c r="C866" i="1"/>
  <c r="G866" i="1" s="1"/>
  <c r="H865" i="1"/>
  <c r="D865" i="1"/>
  <c r="C865" i="1"/>
  <c r="G865" i="1" s="1"/>
  <c r="H864" i="1"/>
  <c r="D864" i="1"/>
  <c r="C864" i="1"/>
  <c r="G864" i="1" s="1"/>
  <c r="D863" i="1"/>
  <c r="C863" i="1"/>
  <c r="G863" i="1" s="1"/>
  <c r="D862" i="1"/>
  <c r="C862" i="1"/>
  <c r="G862" i="1" s="1"/>
  <c r="H861" i="1"/>
  <c r="D861" i="1"/>
  <c r="C861" i="1"/>
  <c r="G861" i="1" s="1"/>
  <c r="H860" i="1"/>
  <c r="D860" i="1"/>
  <c r="C860" i="1"/>
  <c r="G860" i="1" s="1"/>
  <c r="D859" i="1"/>
  <c r="C859" i="1"/>
  <c r="G859" i="1" s="1"/>
  <c r="D858" i="1"/>
  <c r="C858" i="1"/>
  <c r="G858" i="1" s="1"/>
  <c r="H857" i="1"/>
  <c r="D857" i="1"/>
  <c r="C857" i="1"/>
  <c r="G857" i="1" s="1"/>
  <c r="H856" i="1"/>
  <c r="D856" i="1"/>
  <c r="C856" i="1"/>
  <c r="G856" i="1" s="1"/>
  <c r="D855" i="1"/>
  <c r="C855" i="1"/>
  <c r="G855" i="1" s="1"/>
  <c r="D854" i="1"/>
  <c r="C854" i="1"/>
  <c r="G854" i="1" s="1"/>
  <c r="H853" i="1"/>
  <c r="D853" i="1"/>
  <c r="C853" i="1"/>
  <c r="G853" i="1" s="1"/>
  <c r="H852" i="1"/>
  <c r="D852" i="1"/>
  <c r="C852" i="1"/>
  <c r="G852" i="1" s="1"/>
  <c r="D851" i="1"/>
  <c r="C851" i="1"/>
  <c r="G851" i="1" s="1"/>
  <c r="D850" i="1"/>
  <c r="C850" i="1"/>
  <c r="G850" i="1" s="1"/>
  <c r="H849" i="1"/>
  <c r="D849" i="1"/>
  <c r="C849" i="1"/>
  <c r="G849" i="1" s="1"/>
  <c r="H848" i="1"/>
  <c r="D848" i="1"/>
  <c r="C848" i="1"/>
  <c r="G848" i="1" s="1"/>
  <c r="D847" i="1"/>
  <c r="C847" i="1"/>
  <c r="G847" i="1" s="1"/>
  <c r="D846" i="1"/>
  <c r="C846" i="1"/>
  <c r="G846" i="1" s="1"/>
  <c r="H845" i="1"/>
  <c r="D845" i="1"/>
  <c r="C845" i="1"/>
  <c r="G845" i="1" s="1"/>
  <c r="H844" i="1"/>
  <c r="D844" i="1"/>
  <c r="C844" i="1"/>
  <c r="G844" i="1" s="1"/>
  <c r="D843" i="1"/>
  <c r="C843" i="1"/>
  <c r="G843" i="1" s="1"/>
  <c r="D842" i="1"/>
  <c r="C842" i="1"/>
  <c r="G842" i="1" s="1"/>
  <c r="H841" i="1"/>
  <c r="D841" i="1"/>
  <c r="C841" i="1"/>
  <c r="G841" i="1" s="1"/>
  <c r="H840" i="1"/>
  <c r="D840" i="1"/>
  <c r="C840" i="1"/>
  <c r="G840" i="1" s="1"/>
  <c r="D839" i="1"/>
  <c r="C839" i="1"/>
  <c r="G839" i="1" s="1"/>
  <c r="D838" i="1"/>
  <c r="C838" i="1"/>
  <c r="G838" i="1" s="1"/>
  <c r="H837" i="1"/>
  <c r="D837" i="1"/>
  <c r="C837" i="1"/>
  <c r="G837" i="1" s="1"/>
  <c r="H836" i="1"/>
  <c r="D836" i="1"/>
  <c r="C836" i="1"/>
  <c r="G836" i="1" s="1"/>
  <c r="D835" i="1"/>
  <c r="C835" i="1"/>
  <c r="G835" i="1" s="1"/>
  <c r="D834" i="1"/>
  <c r="C834" i="1"/>
  <c r="G834" i="1" s="1"/>
  <c r="H833" i="1"/>
  <c r="D833" i="1"/>
  <c r="C833" i="1"/>
  <c r="G833" i="1" s="1"/>
  <c r="H832" i="1"/>
  <c r="D832" i="1"/>
  <c r="C832" i="1"/>
  <c r="G832" i="1" s="1"/>
  <c r="D831" i="1"/>
  <c r="C831" i="1"/>
  <c r="G831" i="1" s="1"/>
  <c r="D830" i="1"/>
  <c r="C830" i="1"/>
  <c r="G830" i="1" s="1"/>
  <c r="H829" i="1"/>
  <c r="D829" i="1"/>
  <c r="C829" i="1"/>
  <c r="G829" i="1" s="1"/>
  <c r="H828" i="1"/>
  <c r="D828" i="1"/>
  <c r="C828" i="1"/>
  <c r="G828" i="1" s="1"/>
  <c r="D827" i="1"/>
  <c r="C827" i="1"/>
  <c r="G827" i="1" s="1"/>
  <c r="D826" i="1"/>
  <c r="C826" i="1"/>
  <c r="G826" i="1" s="1"/>
  <c r="H825" i="1"/>
  <c r="D825" i="1"/>
  <c r="C825" i="1"/>
  <c r="G825" i="1" s="1"/>
  <c r="H824" i="1"/>
  <c r="D824" i="1"/>
  <c r="C824" i="1"/>
  <c r="G824" i="1" s="1"/>
  <c r="D823" i="1"/>
  <c r="C823" i="1"/>
  <c r="G823" i="1" s="1"/>
  <c r="D822" i="1"/>
  <c r="C822" i="1"/>
  <c r="G822" i="1" s="1"/>
  <c r="H821" i="1"/>
  <c r="D821" i="1"/>
  <c r="C821" i="1"/>
  <c r="G821" i="1" s="1"/>
  <c r="H820" i="1"/>
  <c r="D820" i="1"/>
  <c r="C820" i="1"/>
  <c r="G820" i="1" s="1"/>
  <c r="D819" i="1"/>
  <c r="C819" i="1"/>
  <c r="G819" i="1" s="1"/>
  <c r="D818" i="1"/>
  <c r="C818" i="1"/>
  <c r="G818" i="1" s="1"/>
  <c r="H817" i="1"/>
  <c r="D817" i="1"/>
  <c r="C817" i="1"/>
  <c r="G817" i="1" s="1"/>
  <c r="D816" i="1"/>
  <c r="H816" i="1" s="1"/>
  <c r="C816" i="1"/>
  <c r="G816" i="1" s="1"/>
  <c r="D815" i="1"/>
  <c r="C815" i="1"/>
  <c r="G815" i="1" s="1"/>
  <c r="D814" i="1"/>
  <c r="C814" i="1"/>
  <c r="G814" i="1" s="1"/>
  <c r="H813" i="1"/>
  <c r="D813" i="1"/>
  <c r="C813" i="1"/>
  <c r="G813" i="1" s="1"/>
  <c r="H812" i="1"/>
  <c r="D812" i="1"/>
  <c r="C812" i="1"/>
  <c r="G812" i="1" s="1"/>
  <c r="D811" i="1"/>
  <c r="C811" i="1"/>
  <c r="G811" i="1" s="1"/>
  <c r="D810" i="1"/>
  <c r="C810" i="1"/>
  <c r="G810" i="1" s="1"/>
  <c r="H809" i="1"/>
  <c r="D809" i="1"/>
  <c r="C809" i="1"/>
  <c r="G809" i="1" s="1"/>
  <c r="H808" i="1"/>
  <c r="D808" i="1"/>
  <c r="C808" i="1"/>
  <c r="G808" i="1" s="1"/>
  <c r="D807" i="1"/>
  <c r="C807" i="1"/>
  <c r="G807" i="1" s="1"/>
  <c r="D806" i="1"/>
  <c r="C806" i="1"/>
  <c r="G806" i="1" s="1"/>
  <c r="H805" i="1"/>
  <c r="D805" i="1"/>
  <c r="C805" i="1"/>
  <c r="G805" i="1" s="1"/>
  <c r="H804" i="1"/>
  <c r="D804" i="1"/>
  <c r="C804" i="1"/>
  <c r="G804" i="1" s="1"/>
  <c r="D803" i="1"/>
  <c r="C803" i="1"/>
  <c r="G803" i="1" s="1"/>
  <c r="D802" i="1"/>
  <c r="C802" i="1"/>
  <c r="G802" i="1" s="1"/>
  <c r="H801" i="1"/>
  <c r="D801" i="1"/>
  <c r="C801" i="1"/>
  <c r="G801" i="1" s="1"/>
  <c r="H800" i="1"/>
  <c r="D800" i="1"/>
  <c r="C800" i="1"/>
  <c r="G800" i="1" s="1"/>
  <c r="D799" i="1"/>
  <c r="C799" i="1"/>
  <c r="G799" i="1" s="1"/>
  <c r="D798" i="1"/>
  <c r="C798" i="1"/>
  <c r="G798" i="1" s="1"/>
  <c r="H797" i="1"/>
  <c r="D797" i="1"/>
  <c r="C797" i="1"/>
  <c r="G797" i="1" s="1"/>
  <c r="H796" i="1"/>
  <c r="D796" i="1"/>
  <c r="C796" i="1"/>
  <c r="G796" i="1" s="1"/>
  <c r="D795" i="1"/>
  <c r="C795" i="1"/>
  <c r="G795" i="1" s="1"/>
  <c r="D794" i="1"/>
  <c r="C794" i="1"/>
  <c r="G794" i="1" s="1"/>
  <c r="H793" i="1"/>
  <c r="D793" i="1"/>
  <c r="C793" i="1"/>
  <c r="G793" i="1" s="1"/>
  <c r="H792" i="1"/>
  <c r="D792" i="1"/>
  <c r="C792" i="1"/>
  <c r="G792" i="1" s="1"/>
  <c r="D791" i="1"/>
  <c r="C791" i="1"/>
  <c r="G791" i="1" s="1"/>
  <c r="D790" i="1"/>
  <c r="C790" i="1"/>
  <c r="G790" i="1" s="1"/>
  <c r="H789" i="1"/>
  <c r="D789" i="1"/>
  <c r="C789" i="1"/>
  <c r="G789" i="1" s="1"/>
  <c r="H788" i="1"/>
  <c r="D788" i="1"/>
  <c r="C788" i="1"/>
  <c r="G788" i="1" s="1"/>
  <c r="D787" i="1"/>
  <c r="C787" i="1"/>
  <c r="G787" i="1" s="1"/>
  <c r="D786" i="1"/>
  <c r="C786" i="1"/>
  <c r="G786" i="1" s="1"/>
  <c r="H785" i="1"/>
  <c r="D785" i="1"/>
  <c r="C785" i="1"/>
  <c r="G785" i="1" s="1"/>
  <c r="H784" i="1"/>
  <c r="D784" i="1"/>
  <c r="C784" i="1"/>
  <c r="G784" i="1" s="1"/>
  <c r="D783" i="1"/>
  <c r="C783" i="1"/>
  <c r="G783" i="1" s="1"/>
  <c r="D782" i="1"/>
  <c r="C782" i="1"/>
  <c r="G782" i="1" s="1"/>
  <c r="H781" i="1"/>
  <c r="D781" i="1"/>
  <c r="C781" i="1"/>
  <c r="G781" i="1" s="1"/>
  <c r="H780" i="1"/>
  <c r="D780" i="1"/>
  <c r="C780" i="1"/>
  <c r="G780" i="1" s="1"/>
  <c r="D779" i="1"/>
  <c r="C779" i="1"/>
  <c r="G779" i="1" s="1"/>
  <c r="D778" i="1"/>
  <c r="C778" i="1"/>
  <c r="G778" i="1" s="1"/>
  <c r="H777" i="1"/>
  <c r="D777" i="1"/>
  <c r="C777" i="1"/>
  <c r="G777" i="1" s="1"/>
  <c r="H776" i="1"/>
  <c r="D776" i="1"/>
  <c r="C776" i="1"/>
  <c r="G776" i="1" s="1"/>
  <c r="D775" i="1"/>
  <c r="C775" i="1"/>
  <c r="G775" i="1" s="1"/>
  <c r="D774" i="1"/>
  <c r="C774" i="1"/>
  <c r="G774" i="1" s="1"/>
  <c r="H773" i="1"/>
  <c r="D773" i="1"/>
  <c r="C773" i="1"/>
  <c r="G773" i="1" s="1"/>
  <c r="H772" i="1"/>
  <c r="D772" i="1"/>
  <c r="C772" i="1"/>
  <c r="G772" i="1" s="1"/>
  <c r="D771" i="1"/>
  <c r="C771" i="1"/>
  <c r="G771" i="1" s="1"/>
  <c r="D770" i="1"/>
  <c r="C770" i="1"/>
  <c r="G770" i="1" s="1"/>
  <c r="H769" i="1"/>
  <c r="D769" i="1"/>
  <c r="C769" i="1"/>
  <c r="G769" i="1" s="1"/>
  <c r="H768" i="1"/>
  <c r="D768" i="1"/>
  <c r="C768" i="1"/>
  <c r="G768" i="1" s="1"/>
  <c r="D767" i="1"/>
  <c r="C767" i="1"/>
  <c r="G767" i="1" s="1"/>
  <c r="D766" i="1"/>
  <c r="C766" i="1"/>
  <c r="G766" i="1" s="1"/>
  <c r="H765" i="1"/>
  <c r="D765" i="1"/>
  <c r="C765" i="1"/>
  <c r="G765" i="1" s="1"/>
  <c r="H764" i="1"/>
  <c r="D764" i="1"/>
  <c r="C764" i="1"/>
  <c r="G764" i="1" s="1"/>
  <c r="D763" i="1"/>
  <c r="C763" i="1"/>
  <c r="G763" i="1" s="1"/>
  <c r="D762" i="1"/>
  <c r="C762" i="1"/>
  <c r="G762" i="1" s="1"/>
  <c r="H761" i="1"/>
  <c r="D761" i="1"/>
  <c r="C761" i="1"/>
  <c r="G761" i="1" s="1"/>
  <c r="H760" i="1"/>
  <c r="D760" i="1"/>
  <c r="C760" i="1"/>
  <c r="G760" i="1" s="1"/>
  <c r="D759" i="1"/>
  <c r="C759" i="1"/>
  <c r="G759" i="1" s="1"/>
  <c r="D758" i="1"/>
  <c r="C758" i="1"/>
  <c r="G758" i="1" s="1"/>
  <c r="H757" i="1"/>
  <c r="D757" i="1"/>
  <c r="C757" i="1"/>
  <c r="G757" i="1" s="1"/>
  <c r="H756" i="1"/>
  <c r="D756" i="1"/>
  <c r="C756" i="1"/>
  <c r="G756" i="1" s="1"/>
  <c r="D755" i="1"/>
  <c r="C755" i="1"/>
  <c r="G755" i="1" s="1"/>
  <c r="D754" i="1"/>
  <c r="C754" i="1"/>
  <c r="G754" i="1" s="1"/>
  <c r="H753" i="1"/>
  <c r="D753" i="1"/>
  <c r="C753" i="1"/>
  <c r="G753" i="1" s="1"/>
  <c r="H752" i="1"/>
  <c r="D752" i="1"/>
  <c r="C752" i="1"/>
  <c r="G752" i="1" s="1"/>
  <c r="D751" i="1"/>
  <c r="C751" i="1"/>
  <c r="G751" i="1" s="1"/>
  <c r="D750" i="1"/>
  <c r="C750" i="1"/>
  <c r="G750" i="1" s="1"/>
  <c r="H749" i="1"/>
  <c r="D749" i="1"/>
  <c r="C749" i="1"/>
  <c r="G749" i="1" s="1"/>
  <c r="H748" i="1"/>
  <c r="D748" i="1"/>
  <c r="C748" i="1"/>
  <c r="G748" i="1" s="1"/>
  <c r="D747" i="1"/>
  <c r="C747" i="1"/>
  <c r="G747" i="1" s="1"/>
  <c r="D746" i="1"/>
  <c r="C746" i="1"/>
  <c r="G746" i="1" s="1"/>
  <c r="H745" i="1"/>
  <c r="D745" i="1"/>
  <c r="C745" i="1"/>
  <c r="G745" i="1" s="1"/>
  <c r="H744" i="1"/>
  <c r="D744" i="1"/>
  <c r="C744" i="1"/>
  <c r="G744" i="1" s="1"/>
  <c r="D743" i="1"/>
  <c r="C743" i="1"/>
  <c r="G743" i="1" s="1"/>
  <c r="D742" i="1"/>
  <c r="C742" i="1"/>
  <c r="G742" i="1" s="1"/>
  <c r="H741" i="1"/>
  <c r="D741" i="1"/>
  <c r="C741" i="1"/>
  <c r="G741" i="1" s="1"/>
  <c r="H740" i="1"/>
  <c r="D740" i="1"/>
  <c r="C740" i="1"/>
  <c r="G740" i="1" s="1"/>
  <c r="D739" i="1"/>
  <c r="C739" i="1"/>
  <c r="G739" i="1" s="1"/>
  <c r="D738" i="1"/>
  <c r="C738" i="1"/>
  <c r="G738" i="1" s="1"/>
  <c r="H737" i="1"/>
  <c r="D737" i="1"/>
  <c r="C737" i="1"/>
  <c r="G737" i="1" s="1"/>
  <c r="H736" i="1"/>
  <c r="D736" i="1"/>
  <c r="C736" i="1"/>
  <c r="G736" i="1" s="1"/>
  <c r="D735" i="1"/>
  <c r="C735" i="1"/>
  <c r="G735" i="1" s="1"/>
  <c r="D734" i="1"/>
  <c r="C734" i="1"/>
  <c r="G734" i="1" s="1"/>
  <c r="H733" i="1"/>
  <c r="D733" i="1"/>
  <c r="C733" i="1"/>
  <c r="G733" i="1" s="1"/>
  <c r="H732" i="1"/>
  <c r="D732" i="1"/>
  <c r="C732" i="1"/>
  <c r="G732" i="1" s="1"/>
  <c r="D731" i="1"/>
  <c r="C731" i="1"/>
  <c r="G731" i="1" s="1"/>
  <c r="D730" i="1"/>
  <c r="C730" i="1"/>
  <c r="G730" i="1" s="1"/>
  <c r="H729" i="1"/>
  <c r="D729" i="1"/>
  <c r="C729" i="1"/>
  <c r="G729" i="1" s="1"/>
  <c r="H728" i="1"/>
  <c r="D728" i="1"/>
  <c r="C728" i="1"/>
  <c r="G728" i="1" s="1"/>
  <c r="D727" i="1"/>
  <c r="C727" i="1"/>
  <c r="G727" i="1" s="1"/>
  <c r="D726" i="1"/>
  <c r="C726" i="1"/>
  <c r="G726" i="1" s="1"/>
  <c r="H725" i="1"/>
  <c r="D725" i="1"/>
  <c r="C725" i="1"/>
  <c r="G725" i="1" s="1"/>
  <c r="H724" i="1"/>
  <c r="D724" i="1"/>
  <c r="C724" i="1"/>
  <c r="G724" i="1" s="1"/>
  <c r="D723" i="1"/>
  <c r="C723" i="1"/>
  <c r="G723" i="1" s="1"/>
  <c r="D722" i="1"/>
  <c r="C722" i="1"/>
  <c r="G722" i="1" s="1"/>
  <c r="H721" i="1"/>
  <c r="D721" i="1"/>
  <c r="C721" i="1"/>
  <c r="G721" i="1" s="1"/>
  <c r="H720" i="1"/>
  <c r="D720" i="1"/>
  <c r="C720" i="1"/>
  <c r="G720" i="1" s="1"/>
  <c r="D719" i="1"/>
  <c r="C719" i="1"/>
  <c r="G719" i="1" s="1"/>
  <c r="D718" i="1"/>
  <c r="C718" i="1"/>
  <c r="G718" i="1" s="1"/>
  <c r="H717" i="1"/>
  <c r="D717" i="1"/>
  <c r="C717" i="1"/>
  <c r="G717" i="1" s="1"/>
  <c r="H716" i="1"/>
  <c r="D716" i="1"/>
  <c r="C716" i="1"/>
  <c r="G716" i="1" s="1"/>
  <c r="D715" i="1"/>
  <c r="C715" i="1"/>
  <c r="G715" i="1" s="1"/>
  <c r="D714" i="1"/>
  <c r="C714" i="1"/>
  <c r="G714" i="1" s="1"/>
  <c r="D713" i="1"/>
  <c r="H713" i="1" s="1"/>
  <c r="C713" i="1"/>
  <c r="H712" i="1"/>
  <c r="D712" i="1"/>
  <c r="C712" i="1"/>
  <c r="G712" i="1" s="1"/>
  <c r="D711" i="1"/>
  <c r="C711" i="1"/>
  <c r="D710" i="1"/>
  <c r="C710" i="1"/>
  <c r="G710" i="1" s="1"/>
  <c r="D709" i="1"/>
  <c r="H709" i="1" s="1"/>
  <c r="C709" i="1"/>
  <c r="G709" i="1" s="1"/>
  <c r="H708" i="1"/>
  <c r="D708" i="1"/>
  <c r="C708" i="1"/>
  <c r="G708" i="1" s="1"/>
  <c r="D707" i="1"/>
  <c r="C707" i="1"/>
  <c r="G707" i="1" s="1"/>
  <c r="D706" i="1"/>
  <c r="C706" i="1"/>
  <c r="G706" i="1" s="1"/>
  <c r="D705" i="1"/>
  <c r="H705" i="1" s="1"/>
  <c r="C705" i="1"/>
  <c r="H704" i="1"/>
  <c r="D704" i="1"/>
  <c r="C704" i="1"/>
  <c r="G704" i="1" s="1"/>
  <c r="D703" i="1"/>
  <c r="C703" i="1"/>
  <c r="G703" i="1" s="1"/>
  <c r="D702" i="1"/>
  <c r="C702" i="1"/>
  <c r="G702" i="1" s="1"/>
  <c r="H701" i="1"/>
  <c r="D701" i="1"/>
  <c r="C701" i="1"/>
  <c r="G701" i="1" s="1"/>
  <c r="H700" i="1"/>
  <c r="D700" i="1"/>
  <c r="C700" i="1"/>
  <c r="G700" i="1" s="1"/>
  <c r="D699" i="1"/>
  <c r="C699" i="1"/>
  <c r="G699" i="1" s="1"/>
  <c r="D698" i="1"/>
  <c r="C698" i="1"/>
  <c r="G698" i="1" s="1"/>
  <c r="H697" i="1"/>
  <c r="D697" i="1"/>
  <c r="C697" i="1"/>
  <c r="G697" i="1" s="1"/>
  <c r="H696" i="1"/>
  <c r="D696" i="1"/>
  <c r="C696" i="1"/>
  <c r="G696" i="1" s="1"/>
  <c r="D695" i="1"/>
  <c r="C695" i="1"/>
  <c r="G695" i="1" s="1"/>
  <c r="D694" i="1"/>
  <c r="C694" i="1"/>
  <c r="G694" i="1" s="1"/>
  <c r="H693" i="1"/>
  <c r="D693" i="1"/>
  <c r="C693" i="1"/>
  <c r="G693" i="1" s="1"/>
  <c r="H692" i="1"/>
  <c r="D692" i="1"/>
  <c r="C692" i="1"/>
  <c r="G692" i="1" s="1"/>
  <c r="D691" i="1"/>
  <c r="C691" i="1"/>
  <c r="G691" i="1" s="1"/>
  <c r="D690" i="1"/>
  <c r="C690" i="1"/>
  <c r="G690" i="1" s="1"/>
  <c r="H689" i="1"/>
  <c r="D689" i="1"/>
  <c r="C689" i="1"/>
  <c r="G689" i="1" s="1"/>
  <c r="H688" i="1"/>
  <c r="D688" i="1"/>
  <c r="C688" i="1"/>
  <c r="G688" i="1" s="1"/>
  <c r="D687" i="1"/>
  <c r="C687" i="1"/>
  <c r="G687" i="1" s="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G671" i="1" s="1"/>
  <c r="D670" i="1"/>
  <c r="C670" i="1"/>
  <c r="G670" i="1" s="1"/>
  <c r="D669" i="1"/>
  <c r="H669" i="1" s="1"/>
  <c r="C669" i="1"/>
  <c r="G669" i="1" s="1"/>
  <c r="H668" i="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C658" i="1"/>
  <c r="G658" i="1" s="1"/>
  <c r="H657" i="1"/>
  <c r="D657" i="1"/>
  <c r="C657" i="1"/>
  <c r="G657" i="1" s="1"/>
  <c r="H656" i="1"/>
  <c r="D656" i="1"/>
  <c r="C656" i="1"/>
  <c r="G656" i="1" s="1"/>
  <c r="D655" i="1"/>
  <c r="C655" i="1"/>
  <c r="G655" i="1" s="1"/>
  <c r="D654" i="1"/>
  <c r="C654" i="1"/>
  <c r="G654" i="1" s="1"/>
  <c r="H653" i="1"/>
  <c r="D653" i="1"/>
  <c r="C653" i="1"/>
  <c r="G653" i="1" s="1"/>
  <c r="H652" i="1"/>
  <c r="D652" i="1"/>
  <c r="C652" i="1"/>
  <c r="G652" i="1" s="1"/>
  <c r="D651" i="1"/>
  <c r="C651" i="1"/>
  <c r="G651" i="1" s="1"/>
  <c r="D650" i="1"/>
  <c r="C650" i="1"/>
  <c r="G650" i="1" s="1"/>
  <c r="D649" i="1"/>
  <c r="H649" i="1" s="1"/>
  <c r="C649" i="1"/>
  <c r="H648" i="1"/>
  <c r="D648" i="1"/>
  <c r="C648" i="1"/>
  <c r="G648" i="1" s="1"/>
  <c r="D647" i="1"/>
  <c r="C647" i="1"/>
  <c r="G647" i="1" s="1"/>
  <c r="D646" i="1"/>
  <c r="C646" i="1"/>
  <c r="G646" i="1" s="1"/>
  <c r="C645" i="1"/>
  <c r="D644" i="1"/>
  <c r="H644" i="1" s="1"/>
  <c r="C644" i="1"/>
  <c r="G644" i="1" s="1"/>
  <c r="D643" i="1"/>
  <c r="C643" i="1"/>
  <c r="G643" i="1" s="1"/>
  <c r="D642" i="1"/>
  <c r="C642" i="1"/>
  <c r="G642" i="1" s="1"/>
  <c r="D641" i="1"/>
  <c r="H641" i="1" s="1"/>
  <c r="C641" i="1"/>
  <c r="C638" i="1"/>
  <c r="C637" i="1"/>
  <c r="D632" i="1"/>
  <c r="C632" i="1"/>
  <c r="D631" i="1"/>
  <c r="H631" i="1" s="1"/>
  <c r="C631" i="1"/>
  <c r="H628" i="1"/>
  <c r="D628" i="1"/>
  <c r="C628" i="1"/>
  <c r="G628" i="1" s="1"/>
  <c r="D627" i="1"/>
  <c r="C627" i="1"/>
  <c r="G627" i="1" s="1"/>
  <c r="D626" i="1"/>
  <c r="C626" i="1"/>
  <c r="G626" i="1" s="1"/>
  <c r="H625" i="1"/>
  <c r="D625" i="1"/>
  <c r="C625" i="1"/>
  <c r="G625" i="1" s="1"/>
  <c r="H624" i="1"/>
  <c r="D624" i="1"/>
  <c r="C624" i="1"/>
  <c r="G624" i="1" s="1"/>
  <c r="D623" i="1"/>
  <c r="C623" i="1"/>
  <c r="G623" i="1" s="1"/>
  <c r="D622" i="1"/>
  <c r="C622" i="1"/>
  <c r="G622" i="1" s="1"/>
  <c r="H621" i="1"/>
  <c r="D621" i="1"/>
  <c r="C621" i="1"/>
  <c r="G621" i="1" s="1"/>
  <c r="H620" i="1"/>
  <c r="D620" i="1"/>
  <c r="C620" i="1"/>
  <c r="G620" i="1" s="1"/>
  <c r="D619" i="1"/>
  <c r="D618" i="1"/>
  <c r="C618" i="1"/>
  <c r="G618" i="1" s="1"/>
  <c r="H617" i="1"/>
  <c r="D617" i="1"/>
  <c r="C617" i="1"/>
  <c r="G617" i="1" s="1"/>
  <c r="H616" i="1"/>
  <c r="D616" i="1"/>
  <c r="C616" i="1"/>
  <c r="G616" i="1" s="1"/>
  <c r="D615" i="1"/>
  <c r="C615" i="1"/>
  <c r="G615" i="1" s="1"/>
  <c r="D614" i="1"/>
  <c r="C614" i="1"/>
  <c r="G614" i="1" s="1"/>
  <c r="H613" i="1"/>
  <c r="D613" i="1"/>
  <c r="C613" i="1"/>
  <c r="G613" i="1" s="1"/>
  <c r="H612" i="1"/>
  <c r="D612" i="1"/>
  <c r="C612" i="1"/>
  <c r="G612" i="1" s="1"/>
  <c r="D611" i="1"/>
  <c r="C611" i="1"/>
  <c r="G611" i="1" s="1"/>
  <c r="D610" i="1"/>
  <c r="C610" i="1"/>
  <c r="G610" i="1" s="1"/>
  <c r="H609" i="1"/>
  <c r="D609" i="1"/>
  <c r="C609" i="1"/>
  <c r="G609" i="1" s="1"/>
  <c r="H608" i="1"/>
  <c r="D608" i="1"/>
  <c r="C608" i="1"/>
  <c r="G608" i="1" s="1"/>
  <c r="D607" i="1"/>
  <c r="C607" i="1"/>
  <c r="G607" i="1" s="1"/>
  <c r="D606" i="1"/>
  <c r="C606" i="1"/>
  <c r="G606" i="1" s="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D588" i="1"/>
  <c r="C588" i="1"/>
  <c r="G588" i="1" s="1"/>
  <c r="H586" i="1"/>
  <c r="D586" i="1"/>
  <c r="C586" i="1"/>
  <c r="G586" i="1" s="1"/>
  <c r="H585" i="1"/>
  <c r="D585" i="1"/>
  <c r="C585" i="1"/>
  <c r="G585" i="1" s="1"/>
  <c r="D584" i="1"/>
  <c r="C584" i="1"/>
  <c r="G584" i="1" s="1"/>
  <c r="D583" i="1"/>
  <c r="C583" i="1"/>
  <c r="G583" i="1" s="1"/>
  <c r="H582" i="1"/>
  <c r="D582" i="1"/>
  <c r="C582" i="1"/>
  <c r="G582" i="1" s="1"/>
  <c r="H581" i="1"/>
  <c r="D581" i="1"/>
  <c r="C581" i="1"/>
  <c r="G581" i="1" s="1"/>
  <c r="D580" i="1"/>
  <c r="C580" i="1"/>
  <c r="G580" i="1" s="1"/>
  <c r="D579" i="1"/>
  <c r="C579" i="1"/>
  <c r="G579" i="1" s="1"/>
  <c r="H578" i="1"/>
  <c r="D578" i="1"/>
  <c r="C578" i="1"/>
  <c r="G578" i="1" s="1"/>
  <c r="H577" i="1"/>
  <c r="D577" i="1"/>
  <c r="C577" i="1"/>
  <c r="G577" i="1" s="1"/>
  <c r="D576" i="1"/>
  <c r="C576" i="1"/>
  <c r="G576" i="1" s="1"/>
  <c r="D575" i="1"/>
  <c r="C575" i="1"/>
  <c r="G575" i="1" s="1"/>
  <c r="D573" i="1"/>
  <c r="C573" i="1"/>
  <c r="G573" i="1" s="1"/>
  <c r="D572" i="1"/>
  <c r="C572" i="1"/>
  <c r="G572" i="1" s="1"/>
  <c r="H571" i="1"/>
  <c r="D571" i="1"/>
  <c r="C571" i="1"/>
  <c r="G571" i="1" s="1"/>
  <c r="H570" i="1"/>
  <c r="D570" i="1"/>
  <c r="C570" i="1"/>
  <c r="G570" i="1" s="1"/>
  <c r="D569" i="1"/>
  <c r="C569" i="1"/>
  <c r="G569" i="1" s="1"/>
  <c r="D568" i="1"/>
  <c r="C568" i="1"/>
  <c r="G568" i="1" s="1"/>
  <c r="H567" i="1"/>
  <c r="D567" i="1"/>
  <c r="C567" i="1"/>
  <c r="G567" i="1" s="1"/>
  <c r="H566" i="1"/>
  <c r="D566" i="1"/>
  <c r="C566" i="1"/>
  <c r="G566" i="1" s="1"/>
  <c r="D565" i="1"/>
  <c r="C565" i="1"/>
  <c r="G565" i="1" s="1"/>
  <c r="D564" i="1"/>
  <c r="C564" i="1"/>
  <c r="G564" i="1" s="1"/>
  <c r="H563" i="1"/>
  <c r="D563" i="1"/>
  <c r="C563" i="1"/>
  <c r="G563" i="1" s="1"/>
  <c r="H562" i="1"/>
  <c r="D562" i="1"/>
  <c r="C562" i="1"/>
  <c r="G562" i="1" s="1"/>
  <c r="D561" i="1"/>
  <c r="C561" i="1"/>
  <c r="G561" i="1" s="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D552" i="1"/>
  <c r="C552" i="1"/>
  <c r="G552" i="1" s="1"/>
  <c r="H551" i="1"/>
  <c r="D551" i="1"/>
  <c r="C551" i="1"/>
  <c r="G551" i="1" s="1"/>
  <c r="H550" i="1"/>
  <c r="D550" i="1"/>
  <c r="C550" i="1"/>
  <c r="G550" i="1" s="1"/>
  <c r="D549" i="1"/>
  <c r="C549" i="1"/>
  <c r="G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C529" i="1"/>
  <c r="G529" i="1" s="1"/>
  <c r="D528" i="1"/>
  <c r="C528" i="1"/>
  <c r="G528" i="1" s="1"/>
  <c r="H527" i="1"/>
  <c r="D527" i="1"/>
  <c r="C527" i="1"/>
  <c r="G527" i="1" s="1"/>
  <c r="H526" i="1"/>
  <c r="D526" i="1"/>
  <c r="C526" i="1"/>
  <c r="G526" i="1" s="1"/>
  <c r="D525" i="1"/>
  <c r="C525" i="1"/>
  <c r="G525" i="1" s="1"/>
  <c r="D524" i="1"/>
  <c r="C524" i="1"/>
  <c r="G524" i="1" s="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D509" i="1"/>
  <c r="H508" i="1"/>
  <c r="D508" i="1"/>
  <c r="C508" i="1"/>
  <c r="G508" i="1" s="1"/>
  <c r="D507" i="1"/>
  <c r="C507" i="1"/>
  <c r="G507" i="1" s="1"/>
  <c r="D506" i="1"/>
  <c r="C506" i="1"/>
  <c r="G506" i="1" s="1"/>
  <c r="H505" i="1"/>
  <c r="D505" i="1"/>
  <c r="C505" i="1"/>
  <c r="G505" i="1" s="1"/>
  <c r="H504" i="1"/>
  <c r="D504" i="1"/>
  <c r="C504" i="1"/>
  <c r="G504" i="1" s="1"/>
  <c r="D503" i="1"/>
  <c r="C503" i="1"/>
  <c r="G503" i="1" s="1"/>
  <c r="D502" i="1"/>
  <c r="C502" i="1"/>
  <c r="G502" i="1" s="1"/>
  <c r="H501" i="1"/>
  <c r="D501" i="1"/>
  <c r="C501" i="1"/>
  <c r="G501" i="1" s="1"/>
  <c r="H500" i="1"/>
  <c r="D500" i="1"/>
  <c r="C500" i="1"/>
  <c r="G500" i="1" s="1"/>
  <c r="D499" i="1"/>
  <c r="C499" i="1"/>
  <c r="G499" i="1" s="1"/>
  <c r="D498" i="1"/>
  <c r="C498" i="1"/>
  <c r="G498" i="1" s="1"/>
  <c r="H497" i="1"/>
  <c r="D497" i="1"/>
  <c r="C497" i="1"/>
  <c r="G497" i="1" s="1"/>
  <c r="H496" i="1"/>
  <c r="D496" i="1"/>
  <c r="C496" i="1"/>
  <c r="G496" i="1" s="1"/>
  <c r="D495" i="1"/>
  <c r="C495" i="1"/>
  <c r="G495" i="1" s="1"/>
  <c r="D494" i="1"/>
  <c r="C494" i="1"/>
  <c r="G494" i="1" s="1"/>
  <c r="H493" i="1"/>
  <c r="D493" i="1"/>
  <c r="C493" i="1"/>
  <c r="G493" i="1" s="1"/>
  <c r="H492" i="1"/>
  <c r="D492" i="1"/>
  <c r="C492" i="1"/>
  <c r="G492" i="1" s="1"/>
  <c r="D491" i="1"/>
  <c r="C491" i="1"/>
  <c r="G491" i="1" s="1"/>
  <c r="D490" i="1"/>
  <c r="C490" i="1"/>
  <c r="G490" i="1" s="1"/>
  <c r="H489" i="1"/>
  <c r="D489" i="1"/>
  <c r="C489" i="1"/>
  <c r="G489" i="1" s="1"/>
  <c r="H488" i="1"/>
  <c r="D488" i="1"/>
  <c r="C488" i="1"/>
  <c r="G488" i="1" s="1"/>
  <c r="D487" i="1"/>
  <c r="C487" i="1"/>
  <c r="G487" i="1" s="1"/>
  <c r="D486" i="1"/>
  <c r="C486" i="1"/>
  <c r="G486" i="1" s="1"/>
  <c r="H485" i="1"/>
  <c r="D485" i="1"/>
  <c r="C485" i="1"/>
  <c r="G485" i="1" s="1"/>
  <c r="H484" i="1"/>
  <c r="D484" i="1"/>
  <c r="C484" i="1"/>
  <c r="G484" i="1" s="1"/>
  <c r="D483" i="1"/>
  <c r="C483" i="1"/>
  <c r="G483" i="1" s="1"/>
  <c r="D482" i="1"/>
  <c r="C482" i="1"/>
  <c r="G482" i="1" s="1"/>
  <c r="H481" i="1"/>
  <c r="D481" i="1"/>
  <c r="C481" i="1"/>
  <c r="G481" i="1" s="1"/>
  <c r="H480" i="1"/>
  <c r="D480" i="1"/>
  <c r="C480" i="1"/>
  <c r="G480" i="1" s="1"/>
  <c r="D479" i="1"/>
  <c r="C479" i="1"/>
  <c r="G479" i="1" s="1"/>
  <c r="D478" i="1"/>
  <c r="C478" i="1"/>
  <c r="G478"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C466" i="1"/>
  <c r="G466" i="1" s="1"/>
  <c r="H465" i="1"/>
  <c r="D465" i="1"/>
  <c r="C465" i="1"/>
  <c r="G465" i="1" s="1"/>
  <c r="H464" i="1"/>
  <c r="D464" i="1"/>
  <c r="C464" i="1"/>
  <c r="G464" i="1" s="1"/>
  <c r="D463" i="1"/>
  <c r="C463" i="1"/>
  <c r="G463" i="1" s="1"/>
  <c r="D462" i="1"/>
  <c r="C462" i="1"/>
  <c r="G462" i="1" s="1"/>
  <c r="H461" i="1"/>
  <c r="D461" i="1"/>
  <c r="C461" i="1"/>
  <c r="G461" i="1" s="1"/>
  <c r="H460" i="1"/>
  <c r="D460" i="1"/>
  <c r="C460" i="1"/>
  <c r="G460" i="1" s="1"/>
  <c r="D459" i="1"/>
  <c r="C459" i="1"/>
  <c r="G459" i="1" s="1"/>
  <c r="D458" i="1"/>
  <c r="C458" i="1"/>
  <c r="G458" i="1" s="1"/>
  <c r="H457" i="1"/>
  <c r="D457" i="1"/>
  <c r="C457" i="1"/>
  <c r="G457" i="1" s="1"/>
  <c r="H456" i="1"/>
  <c r="D456" i="1"/>
  <c r="C456" i="1"/>
  <c r="G456" i="1" s="1"/>
  <c r="D455" i="1"/>
  <c r="C455" i="1"/>
  <c r="G455" i="1" s="1"/>
  <c r="D454" i="1"/>
  <c r="C454" i="1"/>
  <c r="G454" i="1" s="1"/>
  <c r="C453" i="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H425" i="1"/>
  <c r="D425" i="1"/>
  <c r="C425" i="1"/>
  <c r="D424" i="1"/>
  <c r="C424" i="1"/>
  <c r="H424" i="1" s="1"/>
  <c r="D423" i="1"/>
  <c r="C423" i="1"/>
  <c r="G423" i="1" s="1"/>
  <c r="H422" i="1"/>
  <c r="D422" i="1"/>
  <c r="C422" i="1"/>
  <c r="H421" i="1"/>
  <c r="D421" i="1"/>
  <c r="C421" i="1"/>
  <c r="D420" i="1"/>
  <c r="C420" i="1"/>
  <c r="H420" i="1" s="1"/>
  <c r="D419" i="1"/>
  <c r="C419" i="1"/>
  <c r="G419" i="1" s="1"/>
  <c r="H418" i="1"/>
  <c r="D418" i="1"/>
  <c r="C418" i="1"/>
  <c r="H417" i="1"/>
  <c r="D417" i="1"/>
  <c r="C417" i="1"/>
  <c r="D416" i="1"/>
  <c r="C416" i="1"/>
  <c r="H416" i="1" s="1"/>
  <c r="D415" i="1"/>
  <c r="D413" i="1"/>
  <c r="D412" i="1"/>
  <c r="C412" i="1"/>
  <c r="D411" i="1"/>
  <c r="C411" i="1"/>
  <c r="D406" i="1"/>
  <c r="H406" i="1" s="1"/>
  <c r="C406" i="1"/>
  <c r="D405" i="1"/>
  <c r="H405" i="1" s="1"/>
  <c r="C405" i="1"/>
  <c r="D404" i="1"/>
  <c r="C404" i="1"/>
  <c r="D401" i="1"/>
  <c r="H401" i="1" s="1"/>
  <c r="C401" i="1"/>
  <c r="D400" i="1"/>
  <c r="C400" i="1"/>
  <c r="H400" i="1" s="1"/>
  <c r="D399" i="1"/>
  <c r="C399" i="1"/>
  <c r="G399" i="1" s="1"/>
  <c r="H398" i="1"/>
  <c r="D398" i="1"/>
  <c r="C398" i="1"/>
  <c r="D397" i="1"/>
  <c r="H397" i="1" s="1"/>
  <c r="C397" i="1"/>
  <c r="D396" i="1"/>
  <c r="C396" i="1"/>
  <c r="H396" i="1" s="1"/>
  <c r="D395" i="1"/>
  <c r="C395" i="1"/>
  <c r="G395" i="1" s="1"/>
  <c r="H394" i="1"/>
  <c r="D394" i="1"/>
  <c r="C394" i="1"/>
  <c r="H393" i="1"/>
  <c r="D393" i="1"/>
  <c r="C393" i="1"/>
  <c r="D392" i="1"/>
  <c r="C392" i="1"/>
  <c r="H392" i="1" s="1"/>
  <c r="D391" i="1"/>
  <c r="C391" i="1"/>
  <c r="G391" i="1" s="1"/>
  <c r="H390" i="1"/>
  <c r="D390" i="1"/>
  <c r="C390" i="1"/>
  <c r="D389" i="1"/>
  <c r="H389" i="1" s="1"/>
  <c r="C389" i="1"/>
  <c r="D388" i="1"/>
  <c r="C388" i="1"/>
  <c r="H388" i="1" s="1"/>
  <c r="D387" i="1"/>
  <c r="C387" i="1"/>
  <c r="G387" i="1" s="1"/>
  <c r="D386" i="1"/>
  <c r="H386" i="1" s="1"/>
  <c r="C386" i="1"/>
  <c r="H385" i="1"/>
  <c r="D385" i="1"/>
  <c r="C385" i="1"/>
  <c r="D384" i="1"/>
  <c r="C384" i="1"/>
  <c r="H384" i="1" s="1"/>
  <c r="D383" i="1"/>
  <c r="C383" i="1"/>
  <c r="G383" i="1" s="1"/>
  <c r="H382" i="1"/>
  <c r="D382" i="1"/>
  <c r="C382" i="1"/>
  <c r="H381" i="1"/>
  <c r="D381" i="1"/>
  <c r="C381" i="1"/>
  <c r="D380" i="1"/>
  <c r="C380" i="1"/>
  <c r="H380" i="1" s="1"/>
  <c r="D379" i="1"/>
  <c r="C379" i="1"/>
  <c r="D378" i="1"/>
  <c r="H378" i="1" s="1"/>
  <c r="C378" i="1"/>
  <c r="H377" i="1"/>
  <c r="D377" i="1"/>
  <c r="C377" i="1"/>
  <c r="D376" i="1"/>
  <c r="C376" i="1"/>
  <c r="H376" i="1" s="1"/>
  <c r="D375" i="1"/>
  <c r="C375" i="1"/>
  <c r="G375" i="1" s="1"/>
  <c r="H374" i="1"/>
  <c r="D374" i="1"/>
  <c r="C374" i="1"/>
  <c r="H373" i="1"/>
  <c r="D373" i="1"/>
  <c r="C373" i="1"/>
  <c r="D372" i="1"/>
  <c r="C372" i="1"/>
  <c r="H372" i="1" s="1"/>
  <c r="D371" i="1"/>
  <c r="C371" i="1"/>
  <c r="H370" i="1"/>
  <c r="D370" i="1"/>
  <c r="C370" i="1"/>
  <c r="H369" i="1"/>
  <c r="D369" i="1"/>
  <c r="C369" i="1"/>
  <c r="D368" i="1"/>
  <c r="C368" i="1"/>
  <c r="H368" i="1" s="1"/>
  <c r="D367" i="1"/>
  <c r="C367" i="1"/>
  <c r="G367" i="1" s="1"/>
  <c r="H366" i="1"/>
  <c r="D366" i="1"/>
  <c r="C366" i="1"/>
  <c r="H365" i="1"/>
  <c r="D365" i="1"/>
  <c r="C365" i="1"/>
  <c r="C364" i="1"/>
  <c r="D363" i="1"/>
  <c r="C363" i="1"/>
  <c r="G363" i="1" s="1"/>
  <c r="H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C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D188" i="1"/>
  <c r="H188" i="1" s="1"/>
  <c r="C188" i="1"/>
  <c r="H187" i="1"/>
  <c r="G187" i="1"/>
  <c r="D187" i="1"/>
  <c r="C187" i="1"/>
  <c r="D186" i="1"/>
  <c r="H186" i="1" s="1"/>
  <c r="C186" i="1"/>
  <c r="H185" i="1"/>
  <c r="D185" i="1"/>
  <c r="G185" i="1" s="1"/>
  <c r="C185" i="1"/>
  <c r="C184" i="1"/>
  <c r="H183" i="1"/>
  <c r="D183" i="1"/>
  <c r="G183" i="1" s="1"/>
  <c r="C183" i="1"/>
  <c r="H182" i="1"/>
  <c r="D182" i="1"/>
  <c r="G182" i="1" s="1"/>
  <c r="C182" i="1"/>
  <c r="D181" i="1"/>
  <c r="G181" i="1" s="1"/>
  <c r="C181" i="1"/>
  <c r="D180" i="1"/>
  <c r="H180" i="1" s="1"/>
  <c r="C180" i="1"/>
  <c r="D179" i="1"/>
  <c r="H179" i="1" s="1"/>
  <c r="C179" i="1"/>
  <c r="H178" i="1"/>
  <c r="G178" i="1"/>
  <c r="D178" i="1"/>
  <c r="C178" i="1"/>
  <c r="H177" i="1"/>
  <c r="G177" i="1"/>
  <c r="D177" i="1"/>
  <c r="C177" i="1"/>
  <c r="H176" i="1"/>
  <c r="G176" i="1"/>
  <c r="D176" i="1"/>
  <c r="C176" i="1"/>
  <c r="H175" i="1"/>
  <c r="G175" i="1"/>
  <c r="D175" i="1"/>
  <c r="C175" i="1"/>
  <c r="H174" i="1"/>
  <c r="D174" i="1"/>
  <c r="G174" i="1" s="1"/>
  <c r="C174" i="1"/>
  <c r="C173" i="1"/>
  <c r="H172" i="1"/>
  <c r="D172" i="1"/>
  <c r="G172" i="1" s="1"/>
  <c r="C172" i="1"/>
  <c r="H171" i="1"/>
  <c r="G171" i="1"/>
  <c r="D171" i="1"/>
  <c r="C171" i="1"/>
  <c r="H170" i="1"/>
  <c r="D170" i="1"/>
  <c r="G170" i="1" s="1"/>
  <c r="C170" i="1"/>
  <c r="D169" i="1"/>
  <c r="G169" i="1" s="1"/>
  <c r="C169" i="1"/>
  <c r="H168" i="1"/>
  <c r="D168" i="1"/>
  <c r="G168" i="1" s="1"/>
  <c r="C168" i="1"/>
  <c r="H167" i="1"/>
  <c r="D167" i="1"/>
  <c r="G167" i="1" s="1"/>
  <c r="C167" i="1"/>
  <c r="H166" i="1"/>
  <c r="D166" i="1"/>
  <c r="G166" i="1" s="1"/>
  <c r="C166" i="1"/>
  <c r="C165" i="1"/>
  <c r="H164" i="1"/>
  <c r="D164" i="1"/>
  <c r="G164" i="1" s="1"/>
  <c r="C164" i="1"/>
  <c r="H163" i="1"/>
  <c r="D163" i="1"/>
  <c r="G163" i="1" s="1"/>
  <c r="C163" i="1"/>
  <c r="D162" i="1"/>
  <c r="G162" i="1" s="1"/>
  <c r="C162" i="1"/>
  <c r="H161" i="1"/>
  <c r="D161" i="1"/>
  <c r="G161" i="1" s="1"/>
  <c r="C161" i="1"/>
  <c r="C160" i="1"/>
  <c r="H158" i="1"/>
  <c r="G158" i="1"/>
  <c r="D158" i="1"/>
  <c r="C158" i="1"/>
  <c r="D157" i="1"/>
  <c r="H157" i="1" s="1"/>
  <c r="C157" i="1"/>
  <c r="H156" i="1"/>
  <c r="G156" i="1"/>
  <c r="D156" i="1"/>
  <c r="C156" i="1"/>
  <c r="D155" i="1"/>
  <c r="H155" i="1" s="1"/>
  <c r="C155" i="1"/>
  <c r="D154" i="1"/>
  <c r="H154" i="1" s="1"/>
  <c r="C154" i="1"/>
  <c r="H153" i="1"/>
  <c r="G153" i="1"/>
  <c r="D153" i="1"/>
  <c r="C153" i="1"/>
  <c r="D152" i="1"/>
  <c r="H152" i="1" s="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H81" i="1"/>
  <c r="G81" i="1"/>
  <c r="D81" i="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79" i="1" l="1"/>
  <c r="G1489" i="1"/>
  <c r="C1436" i="1"/>
  <c r="H1436" i="1" s="1"/>
  <c r="H29" i="3"/>
  <c r="G1453" i="1"/>
  <c r="H30" i="3"/>
  <c r="D1408" i="1"/>
  <c r="D1216" i="1"/>
  <c r="H1216" i="1" s="1"/>
  <c r="F239" i="5"/>
  <c r="E298" i="9"/>
  <c r="B298" i="9" s="1"/>
  <c r="E301" i="9"/>
  <c r="C1576" i="1"/>
  <c r="G1576" i="1" s="1"/>
  <c r="G1551" i="1"/>
  <c r="G1550" i="1"/>
  <c r="G1507" i="1"/>
  <c r="G1503" i="1"/>
  <c r="H1492" i="1"/>
  <c r="H1488" i="1"/>
  <c r="G1485" i="1"/>
  <c r="D6" i="8"/>
  <c r="C1481" i="1" s="1"/>
  <c r="G1481" i="1" s="1"/>
  <c r="H1484" i="1"/>
  <c r="H1004" i="1"/>
  <c r="G711" i="1"/>
  <c r="G371" i="1"/>
  <c r="H181" i="1"/>
  <c r="H169" i="1"/>
  <c r="E41" i="9"/>
  <c r="B41" i="9" s="1"/>
  <c r="H162" i="1"/>
  <c r="G1217" i="1"/>
  <c r="G1216" i="1"/>
  <c r="E258" i="5"/>
  <c r="D1235" i="1" s="1"/>
  <c r="H1235" i="1" s="1"/>
  <c r="F259" i="5"/>
  <c r="E282" i="9"/>
  <c r="B282" i="9" s="1"/>
  <c r="E245" i="5"/>
  <c r="D1222" i="1" s="1"/>
  <c r="F250" i="5"/>
  <c r="G1163" i="1"/>
  <c r="G1155" i="1"/>
  <c r="G1148" i="1"/>
  <c r="G1137" i="1"/>
  <c r="G1124" i="1"/>
  <c r="E286" i="9"/>
  <c r="B286" i="9" s="1"/>
  <c r="G1050" i="1"/>
  <c r="H1047" i="1"/>
  <c r="G1030" i="1"/>
  <c r="H1030" i="1"/>
  <c r="G1023" i="1"/>
  <c r="H1023" i="1"/>
  <c r="G1013" i="1"/>
  <c r="H1013" i="1"/>
  <c r="E12" i="5"/>
  <c r="D990" i="1" s="1"/>
  <c r="F35" i="5"/>
  <c r="F19" i="5"/>
  <c r="H997" i="1"/>
  <c r="H991" i="1"/>
  <c r="E27" i="9"/>
  <c r="B27" i="9" s="1"/>
  <c r="E293" i="9"/>
  <c r="B293" i="9" s="1"/>
  <c r="G632" i="1"/>
  <c r="G631" i="1"/>
  <c r="E644" i="4"/>
  <c r="D638" i="1" s="1"/>
  <c r="H638" i="1" s="1"/>
  <c r="H404" i="1"/>
  <c r="G288" i="1"/>
  <c r="G289" i="1"/>
  <c r="G411" i="1"/>
  <c r="H412" i="1"/>
  <c r="E643" i="4"/>
  <c r="D637" i="1" s="1"/>
  <c r="G637" i="1" s="1"/>
  <c r="E288" i="9"/>
  <c r="B288" i="9" s="1"/>
  <c r="G713" i="1"/>
  <c r="G705" i="1"/>
  <c r="E33" i="9"/>
  <c r="B33" i="9" s="1"/>
  <c r="F215" i="9"/>
  <c r="B215" i="9" s="1"/>
  <c r="E296" i="9"/>
  <c r="B296" i="9" s="1"/>
  <c r="G649" i="1"/>
  <c r="B275" i="9"/>
  <c r="G645" i="1"/>
  <c r="G641" i="1"/>
  <c r="E300" i="9"/>
  <c r="B300" i="9" s="1"/>
  <c r="G379" i="1"/>
  <c r="D364" i="1"/>
  <c r="H364" i="1" s="1"/>
  <c r="E363" i="4"/>
  <c r="F363" i="4" s="1"/>
  <c r="G260" i="1"/>
  <c r="F263" i="4"/>
  <c r="G262" i="1"/>
  <c r="E263" i="4"/>
  <c r="D259" i="1" s="1"/>
  <c r="H255" i="1"/>
  <c r="G255" i="1"/>
  <c r="E252" i="4"/>
  <c r="D248" i="1" s="1"/>
  <c r="H206" i="1"/>
  <c r="G191" i="1"/>
  <c r="G189" i="1"/>
  <c r="G188" i="1"/>
  <c r="G186" i="1"/>
  <c r="D184" i="1"/>
  <c r="F221" i="9"/>
  <c r="G180" i="1"/>
  <c r="G179" i="1"/>
  <c r="D173" i="1"/>
  <c r="G173" i="1" s="1"/>
  <c r="E163" i="4"/>
  <c r="D159" i="1" s="1"/>
  <c r="D165" i="1"/>
  <c r="G165" i="1" s="1"/>
  <c r="H165" i="1"/>
  <c r="H160" i="1"/>
  <c r="G155" i="1"/>
  <c r="G157" i="1"/>
  <c r="G154" i="1"/>
  <c r="G152" i="1"/>
  <c r="G149" i="1"/>
  <c r="G150" i="1"/>
  <c r="G132" i="1"/>
  <c r="G130" i="1"/>
  <c r="G131" i="1"/>
  <c r="H120" i="1"/>
  <c r="G120" i="1"/>
  <c r="D121" i="1"/>
  <c r="D108" i="1"/>
  <c r="F217" i="9"/>
  <c r="B217" i="9" s="1"/>
  <c r="G79" i="1"/>
  <c r="G83" i="1"/>
  <c r="E82" i="4"/>
  <c r="D78" i="1" s="1"/>
  <c r="F68" i="4"/>
  <c r="G64" i="1"/>
  <c r="G65" i="1"/>
  <c r="E50" i="4"/>
  <c r="D46" i="1" s="1"/>
  <c r="H1060" i="1"/>
  <c r="G1060" i="1"/>
  <c r="H1068" i="1"/>
  <c r="G1068" i="1"/>
  <c r="H1076" i="1"/>
  <c r="G1076" i="1"/>
  <c r="H1084" i="1"/>
  <c r="G1084" i="1"/>
  <c r="H1092" i="1"/>
  <c r="G1092" i="1"/>
  <c r="H1108" i="1"/>
  <c r="G1108" i="1"/>
  <c r="H1219" i="1"/>
  <c r="G1219" i="1"/>
  <c r="H1462" i="1"/>
  <c r="G1462" i="1"/>
  <c r="I1462" i="1" s="1"/>
  <c r="J1462" i="1"/>
  <c r="G362" i="1"/>
  <c r="G366" i="1"/>
  <c r="G370" i="1"/>
  <c r="G374" i="1"/>
  <c r="G378" i="1"/>
  <c r="G382" i="1"/>
  <c r="G386" i="1"/>
  <c r="G390" i="1"/>
  <c r="G394" i="1"/>
  <c r="G398" i="1"/>
  <c r="G406" i="1"/>
  <c r="G418" i="1"/>
  <c r="G422" i="1"/>
  <c r="G426" i="1"/>
  <c r="H428" i="1"/>
  <c r="H432" i="1"/>
  <c r="H436" i="1"/>
  <c r="H440" i="1"/>
  <c r="H444" i="1"/>
  <c r="H448" i="1"/>
  <c r="H452" i="1"/>
  <c r="H455" i="1"/>
  <c r="H459" i="1"/>
  <c r="H463" i="1"/>
  <c r="H467" i="1"/>
  <c r="H471" i="1"/>
  <c r="H475" i="1"/>
  <c r="H479" i="1"/>
  <c r="H483" i="1"/>
  <c r="H487" i="1"/>
  <c r="H491" i="1"/>
  <c r="H495" i="1"/>
  <c r="H499" i="1"/>
  <c r="H503" i="1"/>
  <c r="H507" i="1"/>
  <c r="H511" i="1"/>
  <c r="H515" i="1"/>
  <c r="H519" i="1"/>
  <c r="H525" i="1"/>
  <c r="H529" i="1"/>
  <c r="H533" i="1"/>
  <c r="H537" i="1"/>
  <c r="H541" i="1"/>
  <c r="H545" i="1"/>
  <c r="H549" i="1"/>
  <c r="H553" i="1"/>
  <c r="H557" i="1"/>
  <c r="H561" i="1"/>
  <c r="H565" i="1"/>
  <c r="H569" i="1"/>
  <c r="H573" i="1"/>
  <c r="H576" i="1"/>
  <c r="H580" i="1"/>
  <c r="H584" i="1"/>
  <c r="H591" i="1"/>
  <c r="H595" i="1"/>
  <c r="H599" i="1"/>
  <c r="H603" i="1"/>
  <c r="H607" i="1"/>
  <c r="H611" i="1"/>
  <c r="H615" i="1"/>
  <c r="H623" i="1"/>
  <c r="H627"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1049" i="1"/>
  <c r="G1049" i="1"/>
  <c r="H1115" i="1"/>
  <c r="G1115" i="1"/>
  <c r="H1123" i="1"/>
  <c r="G1123" i="1"/>
  <c r="H1131" i="1"/>
  <c r="G1131" i="1"/>
  <c r="H1139" i="1"/>
  <c r="G1139" i="1"/>
  <c r="H1147" i="1"/>
  <c r="G1147" i="1"/>
  <c r="H1157" i="1"/>
  <c r="G1157" i="1"/>
  <c r="H1165" i="1"/>
  <c r="G1165" i="1"/>
  <c r="H1173" i="1"/>
  <c r="G1173" i="1"/>
  <c r="H1181" i="1"/>
  <c r="G1181" i="1"/>
  <c r="H1188" i="1"/>
  <c r="G1188" i="1"/>
  <c r="H1196" i="1"/>
  <c r="G1196" i="1"/>
  <c r="H1204" i="1"/>
  <c r="G1204" i="1"/>
  <c r="H1212" i="1"/>
  <c r="G1212" i="1"/>
  <c r="J1451" i="1"/>
  <c r="G1451" i="1"/>
  <c r="G1508" i="1"/>
  <c r="H1508" i="1"/>
  <c r="H1100" i="1"/>
  <c r="G1100" i="1"/>
  <c r="H363" i="1"/>
  <c r="G365" i="1"/>
  <c r="H367" i="1"/>
  <c r="G369" i="1"/>
  <c r="H371" i="1"/>
  <c r="G373" i="1"/>
  <c r="H375" i="1"/>
  <c r="G377" i="1"/>
  <c r="H379" i="1"/>
  <c r="G381" i="1"/>
  <c r="H383" i="1"/>
  <c r="G385" i="1"/>
  <c r="H387" i="1"/>
  <c r="G389" i="1"/>
  <c r="H391" i="1"/>
  <c r="G393" i="1"/>
  <c r="H395" i="1"/>
  <c r="G397" i="1"/>
  <c r="H399" i="1"/>
  <c r="G401" i="1"/>
  <c r="G405" i="1"/>
  <c r="H411" i="1"/>
  <c r="C413" i="1"/>
  <c r="G417" i="1"/>
  <c r="H419" i="1"/>
  <c r="G421" i="1"/>
  <c r="H423" i="1"/>
  <c r="G425" i="1"/>
  <c r="H427" i="1"/>
  <c r="H431" i="1"/>
  <c r="H435" i="1"/>
  <c r="H439" i="1"/>
  <c r="H443" i="1"/>
  <c r="H447" i="1"/>
  <c r="H451" i="1"/>
  <c r="H454" i="1"/>
  <c r="H458" i="1"/>
  <c r="H462" i="1"/>
  <c r="H466" i="1"/>
  <c r="H470" i="1"/>
  <c r="H474" i="1"/>
  <c r="H478" i="1"/>
  <c r="H482" i="1"/>
  <c r="H486" i="1"/>
  <c r="H490" i="1"/>
  <c r="H494" i="1"/>
  <c r="H498" i="1"/>
  <c r="H502" i="1"/>
  <c r="H506" i="1"/>
  <c r="H510" i="1"/>
  <c r="H514" i="1"/>
  <c r="H518" i="1"/>
  <c r="H524" i="1"/>
  <c r="H528" i="1"/>
  <c r="H532" i="1"/>
  <c r="H536" i="1"/>
  <c r="H540" i="1"/>
  <c r="H544" i="1"/>
  <c r="H548" i="1"/>
  <c r="H552" i="1"/>
  <c r="H556" i="1"/>
  <c r="H560" i="1"/>
  <c r="H564" i="1"/>
  <c r="H568" i="1"/>
  <c r="H572" i="1"/>
  <c r="H575" i="1"/>
  <c r="H579" i="1"/>
  <c r="H583" i="1"/>
  <c r="H590" i="1"/>
  <c r="H594" i="1"/>
  <c r="H598" i="1"/>
  <c r="H602" i="1"/>
  <c r="H606" i="1"/>
  <c r="H610" i="1"/>
  <c r="H614" i="1"/>
  <c r="H618" i="1"/>
  <c r="H622" i="1"/>
  <c r="H626" i="1"/>
  <c r="H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1064" i="1"/>
  <c r="G1064" i="1"/>
  <c r="H1072" i="1"/>
  <c r="G1072" i="1"/>
  <c r="H1080" i="1"/>
  <c r="G1080" i="1"/>
  <c r="H1088" i="1"/>
  <c r="G1088" i="1"/>
  <c r="H1096" i="1"/>
  <c r="G1096" i="1"/>
  <c r="H1104" i="1"/>
  <c r="G1104" i="1"/>
  <c r="H1215" i="1"/>
  <c r="G1215" i="1"/>
  <c r="G1439" i="1"/>
  <c r="H1439" i="1"/>
  <c r="J1439" i="1"/>
  <c r="I1472" i="1"/>
  <c r="G364" i="1"/>
  <c r="G368" i="1"/>
  <c r="G372" i="1"/>
  <c r="G376" i="1"/>
  <c r="G380" i="1"/>
  <c r="G384" i="1"/>
  <c r="G388" i="1"/>
  <c r="G392" i="1"/>
  <c r="G396" i="1"/>
  <c r="G400" i="1"/>
  <c r="G404" i="1"/>
  <c r="G412" i="1"/>
  <c r="G416" i="1"/>
  <c r="G420" i="1"/>
  <c r="G424" i="1"/>
  <c r="H1053" i="1"/>
  <c r="G1053" i="1"/>
  <c r="H1119" i="1"/>
  <c r="G1119" i="1"/>
  <c r="H1127" i="1"/>
  <c r="G1127" i="1"/>
  <c r="H1135" i="1"/>
  <c r="G1135" i="1"/>
  <c r="H1143" i="1"/>
  <c r="G1143" i="1"/>
  <c r="H1151" i="1"/>
  <c r="G1151" i="1"/>
  <c r="H1161" i="1"/>
  <c r="G1161" i="1"/>
  <c r="H1169" i="1"/>
  <c r="G1169" i="1"/>
  <c r="H1177" i="1"/>
  <c r="G1177" i="1"/>
  <c r="H1184" i="1"/>
  <c r="G1184" i="1"/>
  <c r="H1192" i="1"/>
  <c r="G1192" i="1"/>
  <c r="H1200" i="1"/>
  <c r="G1200" i="1"/>
  <c r="H1208" i="1"/>
  <c r="G1208"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58" i="1"/>
  <c r="H1358" i="1"/>
  <c r="G1374" i="1"/>
  <c r="H1374" i="1"/>
  <c r="H1529" i="1"/>
  <c r="G1529" i="1"/>
  <c r="H1565" i="1"/>
  <c r="G1565"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0" i="1"/>
  <c r="G1330" i="1"/>
  <c r="H1332" i="1"/>
  <c r="G1332" i="1"/>
  <c r="H1334" i="1"/>
  <c r="G1334" i="1"/>
  <c r="H1336" i="1"/>
  <c r="G1336" i="1"/>
  <c r="H1338" i="1"/>
  <c r="G1338" i="1"/>
  <c r="H1340" i="1"/>
  <c r="G1340" i="1"/>
  <c r="H1342" i="1"/>
  <c r="G1342" i="1"/>
  <c r="G1346" i="1"/>
  <c r="H1346" i="1"/>
  <c r="G1362" i="1"/>
  <c r="H1362" i="1"/>
  <c r="G1378" i="1"/>
  <c r="H1378" i="1"/>
  <c r="G1398" i="1"/>
  <c r="H1398" i="1"/>
  <c r="G1410" i="1"/>
  <c r="H1410" i="1"/>
  <c r="G1426" i="1"/>
  <c r="H1426" i="1"/>
  <c r="H1455" i="1"/>
  <c r="J1455" i="1"/>
  <c r="G1455" i="1"/>
  <c r="H1457" i="1"/>
  <c r="G1457" i="1"/>
  <c r="I1457" i="1" s="1"/>
  <c r="J1473" i="1"/>
  <c r="H1473" i="1"/>
  <c r="G1473" i="1"/>
  <c r="G1502" i="1"/>
  <c r="H1502" i="1"/>
  <c r="G1560" i="1"/>
  <c r="H1560" i="1"/>
  <c r="F594" i="4"/>
  <c r="D593" i="4"/>
  <c r="G143" i="9"/>
  <c r="E143" i="9" s="1"/>
  <c r="B143" i="9" s="1"/>
  <c r="F603" i="4"/>
  <c r="G173" i="9"/>
  <c r="E173" i="9" s="1"/>
  <c r="B173" i="9" s="1"/>
  <c r="G1048" i="1"/>
  <c r="G1052" i="1"/>
  <c r="G1059" i="1"/>
  <c r="G1063" i="1"/>
  <c r="G1067" i="1"/>
  <c r="G1071" i="1"/>
  <c r="G1075" i="1"/>
  <c r="G1079" i="1"/>
  <c r="G1083" i="1"/>
  <c r="G1087" i="1"/>
  <c r="G1091" i="1"/>
  <c r="G1095" i="1"/>
  <c r="G1099" i="1"/>
  <c r="G1103" i="1"/>
  <c r="G1107" i="1"/>
  <c r="G1111" i="1"/>
  <c r="G1114" i="1"/>
  <c r="G1118" i="1"/>
  <c r="G1122" i="1"/>
  <c r="G1126" i="1"/>
  <c r="G1130" i="1"/>
  <c r="G1134" i="1"/>
  <c r="G1138" i="1"/>
  <c r="G1142" i="1"/>
  <c r="G1146" i="1"/>
  <c r="G1150" i="1"/>
  <c r="G1156" i="1"/>
  <c r="G1160" i="1"/>
  <c r="G1164" i="1"/>
  <c r="G1168" i="1"/>
  <c r="G1172" i="1"/>
  <c r="G1176" i="1"/>
  <c r="G1180" i="1"/>
  <c r="G1187" i="1"/>
  <c r="G1191" i="1"/>
  <c r="G1195" i="1"/>
  <c r="G1199" i="1"/>
  <c r="G1203" i="1"/>
  <c r="G1207" i="1"/>
  <c r="G1211" i="1"/>
  <c r="G1218" i="1"/>
  <c r="H1221" i="1"/>
  <c r="G1221"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50" i="1"/>
  <c r="H1350" i="1"/>
  <c r="G1366" i="1"/>
  <c r="H1366" i="1"/>
  <c r="G1382" i="1"/>
  <c r="H1382" i="1"/>
  <c r="G1388" i="1"/>
  <c r="H1388" i="1"/>
  <c r="G1395" i="1"/>
  <c r="H1395" i="1"/>
  <c r="G1404" i="1"/>
  <c r="H1404" i="1"/>
  <c r="G1416" i="1"/>
  <c r="H1416" i="1"/>
  <c r="G1432" i="1"/>
  <c r="H1432" i="1"/>
  <c r="J1463" i="1"/>
  <c r="H1463" i="1"/>
  <c r="G1463" i="1"/>
  <c r="I1463" i="1" s="1"/>
  <c r="H1576"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31" i="1"/>
  <c r="G1331" i="1"/>
  <c r="H1333" i="1"/>
  <c r="G1333" i="1"/>
  <c r="H1335" i="1"/>
  <c r="G1335" i="1"/>
  <c r="H1337" i="1"/>
  <c r="G1337" i="1"/>
  <c r="H1339" i="1"/>
  <c r="G1339" i="1"/>
  <c r="H1341" i="1"/>
  <c r="G1341" i="1"/>
  <c r="G1354" i="1"/>
  <c r="H1354" i="1"/>
  <c r="G1370" i="1"/>
  <c r="H1370" i="1"/>
  <c r="J1456" i="1"/>
  <c r="G1456" i="1"/>
  <c r="H1456" i="1"/>
  <c r="G1480" i="1"/>
  <c r="H1480" i="1"/>
  <c r="G1534" i="1"/>
  <c r="H1534" i="1"/>
  <c r="G1570" i="1"/>
  <c r="H1570" i="1"/>
  <c r="F153" i="4"/>
  <c r="D152" i="4"/>
  <c r="G1391" i="1"/>
  <c r="H1391" i="1"/>
  <c r="G1407" i="1"/>
  <c r="H1407" i="1"/>
  <c r="G1419" i="1"/>
  <c r="H1419" i="1"/>
  <c r="G1443" i="1"/>
  <c r="H1443" i="1"/>
  <c r="J1460" i="1"/>
  <c r="G1460" i="1"/>
  <c r="I1460" i="1" s="1"/>
  <c r="J1471" i="1"/>
  <c r="H1471" i="1"/>
  <c r="J1478" i="1"/>
  <c r="H1478" i="1"/>
  <c r="G1504" i="1"/>
  <c r="H1504" i="1"/>
  <c r="H1509" i="1"/>
  <c r="G1509" i="1"/>
  <c r="G1520" i="1"/>
  <c r="H1520" i="1"/>
  <c r="H1525" i="1"/>
  <c r="G1525" i="1"/>
  <c r="G1556" i="1"/>
  <c r="H1556" i="1"/>
  <c r="H1561" i="1"/>
  <c r="G1561" i="1"/>
  <c r="G1572" i="1"/>
  <c r="H1572" i="1"/>
  <c r="H1577" i="1"/>
  <c r="G1577" i="1"/>
  <c r="F299" i="4"/>
  <c r="D298" i="4"/>
  <c r="F317" i="4"/>
  <c r="D311" i="4"/>
  <c r="F115" i="6"/>
  <c r="D114" i="6"/>
  <c r="C1409" i="1"/>
  <c r="G1387" i="1"/>
  <c r="H1387" i="1"/>
  <c r="G1403" i="1"/>
  <c r="H1403" i="1"/>
  <c r="G1415" i="1"/>
  <c r="H1415" i="1"/>
  <c r="G1431" i="1"/>
  <c r="H1431" i="1"/>
  <c r="J1448" i="1"/>
  <c r="G1448" i="1"/>
  <c r="I1448" i="1" s="1"/>
  <c r="J1449" i="1"/>
  <c r="H1454" i="1"/>
  <c r="G1454" i="1"/>
  <c r="J1467" i="1"/>
  <c r="H1467" i="1"/>
  <c r="I1467" i="1" s="1"/>
  <c r="J1476" i="1"/>
  <c r="H1476" i="1"/>
  <c r="I1476" i="1" s="1"/>
  <c r="G1500" i="1"/>
  <c r="H1500" i="1"/>
  <c r="H1505" i="1"/>
  <c r="G1505" i="1"/>
  <c r="H1521" i="1"/>
  <c r="G1521" i="1"/>
  <c r="H1530" i="1"/>
  <c r="G1532" i="1"/>
  <c r="H1532" i="1"/>
  <c r="H1557" i="1"/>
  <c r="G1557" i="1"/>
  <c r="H1566" i="1"/>
  <c r="G1568" i="1"/>
  <c r="H1568" i="1"/>
  <c r="H1573" i="1"/>
  <c r="G1573" i="1"/>
  <c r="F8" i="4"/>
  <c r="D7" i="4"/>
  <c r="F197" i="4"/>
  <c r="D196" i="4"/>
  <c r="F530" i="4"/>
  <c r="D529" i="4"/>
  <c r="G1343" i="1"/>
  <c r="H1345" i="1"/>
  <c r="G1347" i="1"/>
  <c r="H1349" i="1"/>
  <c r="G1351" i="1"/>
  <c r="H1353" i="1"/>
  <c r="G1355" i="1"/>
  <c r="H1357" i="1"/>
  <c r="G1359" i="1"/>
  <c r="H1361" i="1"/>
  <c r="G1363" i="1"/>
  <c r="H1365" i="1"/>
  <c r="G1367" i="1"/>
  <c r="H1369" i="1"/>
  <c r="G1371" i="1"/>
  <c r="H1373" i="1"/>
  <c r="G1375" i="1"/>
  <c r="H1377" i="1"/>
  <c r="G1379" i="1"/>
  <c r="H1384" i="1"/>
  <c r="G1392" i="1"/>
  <c r="H1394" i="1"/>
  <c r="G1399" i="1"/>
  <c r="H1399" i="1"/>
  <c r="H1400" i="1"/>
  <c r="G1411" i="1"/>
  <c r="H1411" i="1"/>
  <c r="H1412" i="1"/>
  <c r="G1420" i="1"/>
  <c r="H1422" i="1"/>
  <c r="G1427" i="1"/>
  <c r="H1427" i="1"/>
  <c r="H1428" i="1"/>
  <c r="G1436" i="1"/>
  <c r="H1438" i="1"/>
  <c r="G1442" i="1"/>
  <c r="I1442" i="1" s="1"/>
  <c r="I1444" i="1"/>
  <c r="H1451" i="1"/>
  <c r="J1452" i="1"/>
  <c r="G1452" i="1"/>
  <c r="I1452" i="1" s="1"/>
  <c r="I1458" i="1"/>
  <c r="G1459" i="1"/>
  <c r="I1459" i="1" s="1"/>
  <c r="H1460" i="1"/>
  <c r="G1461" i="1"/>
  <c r="J1465" i="1"/>
  <c r="H1465" i="1"/>
  <c r="I1465" i="1" s="1"/>
  <c r="G1471" i="1"/>
  <c r="I1471" i="1" s="1"/>
  <c r="G1478" i="1"/>
  <c r="I1478" i="1" s="1"/>
  <c r="H1482" i="1"/>
  <c r="H1501" i="1"/>
  <c r="G1501" i="1"/>
  <c r="H1510" i="1"/>
  <c r="H1526" i="1"/>
  <c r="G1528" i="1"/>
  <c r="H1528" i="1"/>
  <c r="H1533" i="1"/>
  <c r="G1533" i="1"/>
  <c r="H1562" i="1"/>
  <c r="G1564" i="1"/>
  <c r="H1564" i="1"/>
  <c r="H1569" i="1"/>
  <c r="G1569" i="1"/>
  <c r="H1578" i="1"/>
  <c r="G1580" i="1"/>
  <c r="H1580" i="1"/>
  <c r="F124" i="4"/>
  <c r="E133" i="4"/>
  <c r="D129" i="1" s="1"/>
  <c r="F140" i="4"/>
  <c r="D139" i="4"/>
  <c r="E298" i="4"/>
  <c r="E177" i="5"/>
  <c r="F180" i="5"/>
  <c r="E237" i="5"/>
  <c r="F238" i="5"/>
  <c r="H1466" i="1"/>
  <c r="J1466" i="1"/>
  <c r="H1474" i="1"/>
  <c r="J1474" i="1"/>
  <c r="H1479" i="1"/>
  <c r="J1479" i="1"/>
  <c r="F77" i="4"/>
  <c r="F112" i="4"/>
  <c r="D106" i="4"/>
  <c r="F125" i="4"/>
  <c r="E152" i="4"/>
  <c r="F164" i="4"/>
  <c r="D163" i="4"/>
  <c r="E529" i="4"/>
  <c r="D580" i="4"/>
  <c r="F581" i="4"/>
  <c r="M213" i="9"/>
  <c r="G281" i="9"/>
  <c r="E281" i="9" s="1"/>
  <c r="B281" i="9" s="1"/>
  <c r="G280" i="9"/>
  <c r="E280" i="9" s="1"/>
  <c r="B280" i="9" s="1"/>
  <c r="G279" i="9"/>
  <c r="E279" i="9" s="1"/>
  <c r="B27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209" i="9"/>
  <c r="E209" i="9" s="1"/>
  <c r="B209" i="9" s="1"/>
  <c r="G205" i="9"/>
  <c r="E205" i="9" s="1"/>
  <c r="B205" i="9" s="1"/>
  <c r="G201" i="9"/>
  <c r="E201" i="9" s="1"/>
  <c r="B201" i="9" s="1"/>
  <c r="G197" i="9"/>
  <c r="E197" i="9" s="1"/>
  <c r="B197" i="9" s="1"/>
  <c r="G193" i="9"/>
  <c r="E193" i="9" s="1"/>
  <c r="B193" i="9" s="1"/>
  <c r="G192" i="9"/>
  <c r="E192" i="9" s="1"/>
  <c r="G188" i="9"/>
  <c r="E188" i="9" s="1"/>
  <c r="B188" i="9" s="1"/>
  <c r="G165" i="9"/>
  <c r="E165" i="9" s="1"/>
  <c r="B165" i="9" s="1"/>
  <c r="G164" i="9"/>
  <c r="E164" i="9" s="1"/>
  <c r="B164" i="9" s="1"/>
  <c r="G163" i="9"/>
  <c r="E163" i="9" s="1"/>
  <c r="B163" i="9" s="1"/>
  <c r="G162" i="9"/>
  <c r="E162" i="9" s="1"/>
  <c r="B162" i="9" s="1"/>
  <c r="G161" i="9"/>
  <c r="E161" i="9" s="1"/>
  <c r="B161" i="9" s="1"/>
  <c r="G183" i="9"/>
  <c r="E183" i="9" s="1"/>
  <c r="B183" i="9" s="1"/>
  <c r="G179" i="9"/>
  <c r="E179" i="9" s="1"/>
  <c r="B179" i="9" s="1"/>
  <c r="G175" i="9"/>
  <c r="E175" i="9" s="1"/>
  <c r="B175" i="9" s="1"/>
  <c r="G171" i="9"/>
  <c r="E171" i="9" s="1"/>
  <c r="B171" i="9" s="1"/>
  <c r="G167" i="9"/>
  <c r="E167" i="9" s="1"/>
  <c r="B167" i="9" s="1"/>
  <c r="L213" i="9"/>
  <c r="G211" i="9"/>
  <c r="E211" i="9" s="1"/>
  <c r="B211" i="9" s="1"/>
  <c r="G207" i="9"/>
  <c r="E207" i="9" s="1"/>
  <c r="B207" i="9" s="1"/>
  <c r="G203" i="9"/>
  <c r="E203" i="9" s="1"/>
  <c r="B203" i="9" s="1"/>
  <c r="G199" i="9"/>
  <c r="E199" i="9" s="1"/>
  <c r="B199" i="9" s="1"/>
  <c r="G195" i="9"/>
  <c r="E195" i="9" s="1"/>
  <c r="B195" i="9" s="1"/>
  <c r="G189" i="9"/>
  <c r="E189" i="9" s="1"/>
  <c r="B189" i="9" s="1"/>
  <c r="G184" i="9"/>
  <c r="E184" i="9" s="1"/>
  <c r="B184" i="9" s="1"/>
  <c r="G180" i="9"/>
  <c r="E180" i="9" s="1"/>
  <c r="B180" i="9" s="1"/>
  <c r="G176" i="9"/>
  <c r="E176" i="9" s="1"/>
  <c r="B176" i="9" s="1"/>
  <c r="G172" i="9"/>
  <c r="E172" i="9" s="1"/>
  <c r="B172" i="9" s="1"/>
  <c r="G168" i="9"/>
  <c r="E168" i="9" s="1"/>
  <c r="B168" i="9" s="1"/>
  <c r="G210" i="9"/>
  <c r="E210" i="9" s="1"/>
  <c r="B210" i="9" s="1"/>
  <c r="G202" i="9"/>
  <c r="E202" i="9" s="1"/>
  <c r="B202" i="9" s="1"/>
  <c r="G194" i="9"/>
  <c r="E194" i="9" s="1"/>
  <c r="B194" i="9" s="1"/>
  <c r="G186" i="9"/>
  <c r="E186" i="9" s="1"/>
  <c r="B186" i="9" s="1"/>
  <c r="G182" i="9"/>
  <c r="E182" i="9" s="1"/>
  <c r="B182" i="9" s="1"/>
  <c r="G178" i="9"/>
  <c r="E178" i="9" s="1"/>
  <c r="B178" i="9" s="1"/>
  <c r="G174" i="9"/>
  <c r="E174" i="9" s="1"/>
  <c r="B174" i="9" s="1"/>
  <c r="G170" i="9"/>
  <c r="E170" i="9" s="1"/>
  <c r="B170" i="9" s="1"/>
  <c r="H166" i="9"/>
  <c r="G206" i="9"/>
  <c r="E206" i="9" s="1"/>
  <c r="B206" i="9" s="1"/>
  <c r="G198" i="9"/>
  <c r="E198" i="9" s="1"/>
  <c r="B198" i="9" s="1"/>
  <c r="B29" i="9"/>
  <c r="B45" i="9"/>
  <c r="B61" i="9"/>
  <c r="B77" i="9"/>
  <c r="G177" i="9"/>
  <c r="E177" i="9" s="1"/>
  <c r="B177" i="9" s="1"/>
  <c r="G190" i="9"/>
  <c r="E190" i="9" s="1"/>
  <c r="B190" i="9" s="1"/>
  <c r="F13" i="5"/>
  <c r="D12" i="5"/>
  <c r="D7" i="5" s="1"/>
  <c r="F69" i="5"/>
  <c r="F79" i="5"/>
  <c r="D78" i="5"/>
  <c r="F135" i="5"/>
  <c r="D134" i="5"/>
  <c r="E141" i="6"/>
  <c r="I24" i="3"/>
  <c r="F36" i="6"/>
  <c r="D35" i="6"/>
  <c r="D49" i="8"/>
  <c r="C1524" i="1" s="1"/>
  <c r="C1535" i="1"/>
  <c r="G181" i="9"/>
  <c r="E181" i="9" s="1"/>
  <c r="B181" i="9" s="1"/>
  <c r="G1385" i="1"/>
  <c r="G1389" i="1"/>
  <c r="G1393" i="1"/>
  <c r="G1397" i="1"/>
  <c r="G1401" i="1"/>
  <c r="G1405" i="1"/>
  <c r="G1413" i="1"/>
  <c r="G1417" i="1"/>
  <c r="G1421" i="1"/>
  <c r="G1425" i="1"/>
  <c r="G1429" i="1"/>
  <c r="G1433" i="1"/>
  <c r="G1437" i="1"/>
  <c r="G1441" i="1"/>
  <c r="I1441" i="1" s="1"/>
  <c r="J1441" i="1"/>
  <c r="G1445" i="1"/>
  <c r="H1464" i="1"/>
  <c r="I1464" i="1" s="1"/>
  <c r="J1464" i="1"/>
  <c r="G1466" i="1"/>
  <c r="I1466" i="1" s="1"/>
  <c r="H1468" i="1"/>
  <c r="I1468" i="1" s="1"/>
  <c r="J1468" i="1"/>
  <c r="H1472" i="1"/>
  <c r="J1472" i="1"/>
  <c r="G1474" i="1"/>
  <c r="I1474" i="1" s="1"/>
  <c r="H1477" i="1"/>
  <c r="I1477" i="1" s="1"/>
  <c r="J1477" i="1"/>
  <c r="G1479" i="1"/>
  <c r="I1479" i="1" s="1"/>
  <c r="E7" i="4"/>
  <c r="D50" i="4"/>
  <c r="F65" i="4"/>
  <c r="D82" i="4"/>
  <c r="F91" i="4"/>
  <c r="F133" i="4"/>
  <c r="F159" i="4"/>
  <c r="F169" i="4"/>
  <c r="D224" i="4"/>
  <c r="F231" i="4"/>
  <c r="D351" i="4"/>
  <c r="F352" i="4"/>
  <c r="F427" i="4"/>
  <c r="D421" i="4"/>
  <c r="E580" i="4"/>
  <c r="D574" i="1" s="1"/>
  <c r="F632" i="4"/>
  <c r="D625" i="4"/>
  <c r="G308" i="9"/>
  <c r="D245" i="5"/>
  <c r="E38" i="7"/>
  <c r="G316" i="9" s="1"/>
  <c r="E316" i="9" s="1"/>
  <c r="D1470" i="1"/>
  <c r="C1519" i="1"/>
  <c r="I10" i="9"/>
  <c r="B37" i="9"/>
  <c r="B53" i="9"/>
  <c r="B69" i="9"/>
  <c r="B85" i="9"/>
  <c r="G169" i="9"/>
  <c r="E169" i="9" s="1"/>
  <c r="B169" i="9" s="1"/>
  <c r="G185" i="9"/>
  <c r="E185" i="9" s="1"/>
  <c r="B185" i="9" s="1"/>
  <c r="B93" i="9"/>
  <c r="B109" i="9"/>
  <c r="B125" i="9"/>
  <c r="B141" i="9"/>
  <c r="B152" i="9"/>
  <c r="D515" i="4"/>
  <c r="E593" i="4"/>
  <c r="D587" i="1" s="1"/>
  <c r="F70" i="5"/>
  <c r="D206" i="5"/>
  <c r="D176" i="5" s="1"/>
  <c r="D5" i="6"/>
  <c r="F10" i="6"/>
  <c r="D129"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B108" i="9"/>
  <c r="B124" i="9"/>
  <c r="B140" i="9"/>
  <c r="B149" i="9"/>
  <c r="F383" i="4"/>
  <c r="E459" i="4"/>
  <c r="E68" i="5"/>
  <c r="F146" i="5"/>
  <c r="G291" i="9"/>
  <c r="E291" i="9" s="1"/>
  <c r="B291" i="9" s="1"/>
  <c r="F149" i="5"/>
  <c r="D89" i="6"/>
  <c r="F94" i="6"/>
  <c r="D24" i="8"/>
  <c r="C1499" i="1" s="1"/>
  <c r="B22" i="9"/>
  <c r="B26" i="9"/>
  <c r="B30" i="9"/>
  <c r="B34" i="9"/>
  <c r="B38" i="9"/>
  <c r="B42" i="9"/>
  <c r="B46" i="9"/>
  <c r="B50" i="9"/>
  <c r="B54" i="9"/>
  <c r="B58" i="9"/>
  <c r="B62" i="9"/>
  <c r="B66" i="9"/>
  <c r="B70" i="9"/>
  <c r="B74" i="9"/>
  <c r="B78" i="9"/>
  <c r="B82" i="9"/>
  <c r="B86" i="9"/>
  <c r="B90" i="9"/>
  <c r="B94" i="9"/>
  <c r="B101" i="9"/>
  <c r="B110" i="9"/>
  <c r="B117" i="9"/>
  <c r="B126" i="9"/>
  <c r="B133" i="9"/>
  <c r="B142" i="9"/>
  <c r="B148" i="9"/>
  <c r="B160" i="9"/>
  <c r="E151" i="9"/>
  <c r="B151" i="9" s="1"/>
  <c r="E155" i="9"/>
  <c r="B155" i="9" s="1"/>
  <c r="E159" i="9"/>
  <c r="B159" i="9" s="1"/>
  <c r="E310" i="9"/>
  <c r="B310" i="9" s="1"/>
  <c r="E96" i="9"/>
  <c r="B96" i="9" s="1"/>
  <c r="E104" i="9"/>
  <c r="B104" i="9" s="1"/>
  <c r="E112" i="9"/>
  <c r="B112" i="9" s="1"/>
  <c r="E120" i="9"/>
  <c r="B120" i="9" s="1"/>
  <c r="E128" i="9"/>
  <c r="B128" i="9" s="1"/>
  <c r="E136" i="9"/>
  <c r="B136" i="9" s="1"/>
  <c r="E144" i="9"/>
  <c r="B144" i="9" s="1"/>
  <c r="B153" i="9"/>
  <c r="B157" i="9"/>
  <c r="B297" i="9"/>
  <c r="B301" i="9"/>
  <c r="B305"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E287" i="9"/>
  <c r="B287" i="9" s="1"/>
  <c r="I1456" i="1" l="1"/>
  <c r="G1235" i="1"/>
  <c r="D43" i="8"/>
  <c r="H1481" i="1"/>
  <c r="E7" i="5"/>
  <c r="D985" i="1" s="1"/>
  <c r="I20" i="3"/>
  <c r="G638" i="1"/>
  <c r="H637" i="1"/>
  <c r="F643" i="4"/>
  <c r="F213" i="9"/>
  <c r="B213" i="9" s="1"/>
  <c r="B192" i="9"/>
  <c r="E350" i="4"/>
  <c r="D345" i="1" s="1"/>
  <c r="D358" i="1"/>
  <c r="H259" i="1"/>
  <c r="G259" i="1"/>
  <c r="H248" i="1"/>
  <c r="G248" i="1"/>
  <c r="G184" i="1"/>
  <c r="H184" i="1"/>
  <c r="H173" i="1"/>
  <c r="H121" i="1"/>
  <c r="G121" i="1"/>
  <c r="H108" i="1"/>
  <c r="G108" i="1"/>
  <c r="B316" i="9"/>
  <c r="E315" i="9"/>
  <c r="I10" i="3" s="1"/>
  <c r="C985" i="1"/>
  <c r="H20" i="3"/>
  <c r="D175" i="5"/>
  <c r="C1153" i="1"/>
  <c r="H22" i="3"/>
  <c r="F89" i="6"/>
  <c r="C1383" i="1"/>
  <c r="F224" i="4"/>
  <c r="C220" i="1"/>
  <c r="F78" i="5"/>
  <c r="C1056" i="1"/>
  <c r="E528" i="4"/>
  <c r="D523" i="1"/>
  <c r="I23" i="3"/>
  <c r="D1214" i="1"/>
  <c r="E420" i="4"/>
  <c r="D453" i="1"/>
  <c r="H1519" i="1"/>
  <c r="G1519" i="1"/>
  <c r="F245" i="5"/>
  <c r="D237" i="5"/>
  <c r="C1222" i="1"/>
  <c r="F82" i="4"/>
  <c r="C78" i="1"/>
  <c r="G1535" i="1"/>
  <c r="H1535" i="1"/>
  <c r="I28" i="3"/>
  <c r="D1435" i="1"/>
  <c r="D528" i="4"/>
  <c r="F529" i="4"/>
  <c r="C523" i="1"/>
  <c r="D6" i="4"/>
  <c r="F7" i="4"/>
  <c r="C3" i="1"/>
  <c r="F311" i="4"/>
  <c r="C306" i="1"/>
  <c r="F593" i="4"/>
  <c r="C587" i="1"/>
  <c r="I21" i="3"/>
  <c r="D1046" i="1"/>
  <c r="F625" i="4"/>
  <c r="C619" i="1"/>
  <c r="F12" i="5"/>
  <c r="C990" i="1"/>
  <c r="E151" i="4"/>
  <c r="D148" i="1"/>
  <c r="H1499" i="1"/>
  <c r="G1499" i="1"/>
  <c r="D141" i="6"/>
  <c r="F5" i="6"/>
  <c r="H24" i="3"/>
  <c r="C1299" i="1"/>
  <c r="I35" i="3"/>
  <c r="C1518" i="1"/>
  <c r="F351" i="4"/>
  <c r="D350" i="4"/>
  <c r="C346" i="1"/>
  <c r="G1524" i="1"/>
  <c r="H1524" i="1"/>
  <c r="F35" i="6"/>
  <c r="H25" i="3"/>
  <c r="C1329" i="1"/>
  <c r="F134" i="5"/>
  <c r="C1112" i="1"/>
  <c r="D68" i="5"/>
  <c r="D6" i="5" s="1"/>
  <c r="F163" i="4"/>
  <c r="C159" i="1"/>
  <c r="F106" i="4"/>
  <c r="C102" i="1"/>
  <c r="H308" i="9"/>
  <c r="E308" i="9" s="1"/>
  <c r="B308" i="9" s="1"/>
  <c r="E176" i="5"/>
  <c r="F176" i="5" s="1"/>
  <c r="F177" i="5"/>
  <c r="D1154" i="1"/>
  <c r="G129" i="1"/>
  <c r="H129" i="1"/>
  <c r="G1409" i="1"/>
  <c r="H1409" i="1"/>
  <c r="H21" i="9"/>
  <c r="F152" i="4"/>
  <c r="G21" i="9"/>
  <c r="D151" i="4"/>
  <c r="C148" i="1"/>
  <c r="I1455" i="1"/>
  <c r="F129" i="6"/>
  <c r="C1423" i="1"/>
  <c r="I31" i="3"/>
  <c r="D1469" i="1"/>
  <c r="E6" i="4"/>
  <c r="D3" i="1"/>
  <c r="F139" i="4"/>
  <c r="C135" i="1"/>
  <c r="G413" i="1"/>
  <c r="H413" i="1"/>
  <c r="G311" i="9"/>
  <c r="E311" i="9" s="1"/>
  <c r="B311" i="9" s="1"/>
  <c r="F206" i="5"/>
  <c r="C1183" i="1"/>
  <c r="F515" i="4"/>
  <c r="C509" i="1"/>
  <c r="H1470" i="1"/>
  <c r="G1470" i="1"/>
  <c r="F421" i="4"/>
  <c r="D420" i="4"/>
  <c r="C415" i="1"/>
  <c r="F50" i="4"/>
  <c r="C46" i="1"/>
  <c r="D42" i="8"/>
  <c r="E166" i="9"/>
  <c r="B166" i="9" s="1"/>
  <c r="F580" i="4"/>
  <c r="C574" i="1"/>
  <c r="E407" i="4"/>
  <c r="D402" i="1" s="1"/>
  <c r="D293" i="1"/>
  <c r="F196" i="4"/>
  <c r="C192" i="1"/>
  <c r="F114" i="6"/>
  <c r="C1408" i="1"/>
  <c r="H27" i="3"/>
  <c r="F298" i="4"/>
  <c r="C293" i="1"/>
  <c r="I1443" i="1"/>
  <c r="I1473" i="1"/>
  <c r="I1439" i="1"/>
  <c r="I1451" i="1"/>
  <c r="F7" i="5" l="1"/>
  <c r="E6" i="5"/>
  <c r="D984" i="1" s="1"/>
  <c r="E21" i="9"/>
  <c r="E408" i="4"/>
  <c r="D403" i="1" s="1"/>
  <c r="H358" i="1"/>
  <c r="G358" i="1"/>
  <c r="G278" i="9"/>
  <c r="C984" i="1"/>
  <c r="G1423" i="1"/>
  <c r="H1423" i="1"/>
  <c r="D289" i="4"/>
  <c r="D290" i="4" s="1"/>
  <c r="H17" i="3"/>
  <c r="F151" i="4"/>
  <c r="C147" i="1"/>
  <c r="H1154" i="1"/>
  <c r="G1154" i="1"/>
  <c r="G102" i="1"/>
  <c r="H102" i="1"/>
  <c r="G587" i="1"/>
  <c r="H587" i="1"/>
  <c r="G3" i="1"/>
  <c r="H3" i="1"/>
  <c r="G1383" i="1"/>
  <c r="H1383" i="1"/>
  <c r="G293" i="1"/>
  <c r="H293" i="1"/>
  <c r="G1408" i="1"/>
  <c r="H1408" i="1"/>
  <c r="G415" i="1"/>
  <c r="H415" i="1"/>
  <c r="E412" i="4"/>
  <c r="I16" i="3"/>
  <c r="D2" i="1"/>
  <c r="F141" i="6"/>
  <c r="C1435" i="1"/>
  <c r="H28" i="3"/>
  <c r="I17" i="3"/>
  <c r="E289" i="4"/>
  <c r="D147" i="1"/>
  <c r="D636" i="4"/>
  <c r="F528" i="4"/>
  <c r="C522" i="1"/>
  <c r="F237" i="5"/>
  <c r="H23" i="3"/>
  <c r="C1214" i="1"/>
  <c r="H453" i="1"/>
  <c r="G453" i="1"/>
  <c r="G220" i="1"/>
  <c r="H220" i="1"/>
  <c r="K1451" i="9"/>
  <c r="C1517" i="1"/>
  <c r="G314" i="9"/>
  <c r="E314" i="9" s="1"/>
  <c r="B314" i="9" s="1"/>
  <c r="I34" i="3"/>
  <c r="G313" i="9"/>
  <c r="E313" i="9" s="1"/>
  <c r="F420" i="4"/>
  <c r="D635" i="4"/>
  <c r="C414" i="1"/>
  <c r="G135" i="1"/>
  <c r="H135" i="1"/>
  <c r="G1469" i="1"/>
  <c r="H1469" i="1"/>
  <c r="E175" i="5"/>
  <c r="I22" i="3"/>
  <c r="D1153" i="1"/>
  <c r="G1153" i="1" s="1"/>
  <c r="H19" i="9"/>
  <c r="E19" i="9" s="1"/>
  <c r="B19" i="9" s="1"/>
  <c r="G159" i="1"/>
  <c r="H159" i="1"/>
  <c r="G990" i="1"/>
  <c r="H990" i="1"/>
  <c r="G306" i="1"/>
  <c r="H306" i="1"/>
  <c r="D412" i="4"/>
  <c r="H16" i="3"/>
  <c r="F6" i="4"/>
  <c r="C2" i="1"/>
  <c r="G78" i="1"/>
  <c r="H78" i="1"/>
  <c r="E635" i="4"/>
  <c r="D629" i="1" s="1"/>
  <c r="D414" i="1"/>
  <c r="E636" i="4"/>
  <c r="D630" i="1" s="1"/>
  <c r="D522" i="1"/>
  <c r="F68" i="5"/>
  <c r="H21" i="3"/>
  <c r="C1046" i="1"/>
  <c r="G346" i="1"/>
  <c r="H346" i="1"/>
  <c r="G619" i="1"/>
  <c r="H619" i="1"/>
  <c r="H1222" i="1"/>
  <c r="G1222" i="1"/>
  <c r="C1152" i="1"/>
  <c r="H985" i="1"/>
  <c r="G985" i="1"/>
  <c r="H1183" i="1"/>
  <c r="G1183" i="1"/>
  <c r="B21" i="9"/>
  <c r="H1112" i="1"/>
  <c r="G1112" i="1"/>
  <c r="F350" i="4"/>
  <c r="D408" i="4"/>
  <c r="C345" i="1"/>
  <c r="H1299" i="1"/>
  <c r="G1299" i="1"/>
  <c r="D407" i="4"/>
  <c r="G192" i="1"/>
  <c r="H192" i="1"/>
  <c r="G574" i="1"/>
  <c r="H574" i="1"/>
  <c r="G46" i="1"/>
  <c r="H46" i="1"/>
  <c r="G509" i="1"/>
  <c r="H509" i="1"/>
  <c r="G148" i="1"/>
  <c r="H148" i="1"/>
  <c r="H1329" i="1"/>
  <c r="G1329" i="1"/>
  <c r="H1518" i="1"/>
  <c r="G1518" i="1"/>
  <c r="G318" i="9"/>
  <c r="E318" i="9" s="1"/>
  <c r="G523" i="1"/>
  <c r="H523" i="1"/>
  <c r="H1056" i="1"/>
  <c r="G1056" i="1"/>
  <c r="H1153" i="1"/>
  <c r="F6" i="5" l="1"/>
  <c r="C286" i="1"/>
  <c r="G1435" i="1"/>
  <c r="H1435" i="1"/>
  <c r="H9" i="3"/>
  <c r="H1046" i="1"/>
  <c r="G1046" i="1"/>
  <c r="D639" i="4"/>
  <c r="F412" i="4"/>
  <c r="C407" i="1"/>
  <c r="D1152" i="1"/>
  <c r="H1152" i="1" s="1"/>
  <c r="H278" i="9"/>
  <c r="E278" i="9" s="1"/>
  <c r="F407" i="4"/>
  <c r="C402" i="1"/>
  <c r="G345" i="1"/>
  <c r="H345" i="1"/>
  <c r="F175" i="5"/>
  <c r="G2" i="1"/>
  <c r="H2" i="1"/>
  <c r="G414" i="1"/>
  <c r="H414" i="1"/>
  <c r="H1214" i="1"/>
  <c r="G1214" i="1"/>
  <c r="G147" i="1"/>
  <c r="H147" i="1"/>
  <c r="G285" i="9"/>
  <c r="E285" i="9" s="1"/>
  <c r="B285" i="9" s="1"/>
  <c r="H1517" i="1"/>
  <c r="G1517" i="1"/>
  <c r="H11" i="3"/>
  <c r="H984" i="1"/>
  <c r="G984" i="1"/>
  <c r="E312" i="9"/>
  <c r="B313" i="9"/>
  <c r="G522" i="1"/>
  <c r="H522" i="1"/>
  <c r="E291" i="4"/>
  <c r="D287" i="1" s="1"/>
  <c r="E413" i="4"/>
  <c r="D285" i="1"/>
  <c r="E639" i="4"/>
  <c r="D407" i="1"/>
  <c r="D413" i="4"/>
  <c r="D291" i="4"/>
  <c r="F289" i="4"/>
  <c r="C285" i="1"/>
  <c r="E317" i="9"/>
  <c r="B318" i="9"/>
  <c r="F408" i="4"/>
  <c r="C403" i="1"/>
  <c r="F635" i="4"/>
  <c r="C629" i="1"/>
  <c r="F636" i="4"/>
  <c r="C630" i="1"/>
  <c r="E290" i="4"/>
  <c r="D286" i="1" s="1"/>
  <c r="G1152" i="1" l="1"/>
  <c r="H8" i="3"/>
  <c r="M3" i="9" s="1"/>
  <c r="E277" i="9"/>
  <c r="B278" i="9"/>
  <c r="D633" i="1"/>
  <c r="G630" i="1"/>
  <c r="H630" i="1"/>
  <c r="F639" i="4"/>
  <c r="C633" i="1"/>
  <c r="G403" i="1"/>
  <c r="H403" i="1"/>
  <c r="F291" i="4"/>
  <c r="C287" i="1"/>
  <c r="F413" i="4"/>
  <c r="D640" i="4"/>
  <c r="D415" i="4"/>
  <c r="C408" i="1"/>
  <c r="G285" i="1"/>
  <c r="H285" i="1"/>
  <c r="E415" i="4"/>
  <c r="D410" i="1" s="1"/>
  <c r="E640" i="4"/>
  <c r="E641" i="4" s="1"/>
  <c r="D408" i="1"/>
  <c r="D414" i="4"/>
  <c r="G286" i="1"/>
  <c r="H286" i="1"/>
  <c r="G629" i="1"/>
  <c r="H629" i="1"/>
  <c r="E414" i="4"/>
  <c r="D409" i="1" s="1"/>
  <c r="N3" i="9"/>
  <c r="I11" i="3"/>
  <c r="G402" i="1"/>
  <c r="H402" i="1"/>
  <c r="G407" i="1"/>
  <c r="H407" i="1"/>
  <c r="K3" i="9"/>
  <c r="I9" i="3"/>
  <c r="F290" i="4"/>
  <c r="I8" i="3" l="1"/>
  <c r="D642" i="4"/>
  <c r="F640" i="4"/>
  <c r="C634" i="1"/>
  <c r="D635" i="1"/>
  <c r="F414" i="4"/>
  <c r="C409" i="1"/>
  <c r="E642" i="4"/>
  <c r="D634" i="1"/>
  <c r="G408" i="1"/>
  <c r="H408" i="1"/>
  <c r="D641" i="4"/>
  <c r="F415" i="4"/>
  <c r="C410" i="1"/>
  <c r="G287" i="1"/>
  <c r="H287" i="1"/>
  <c r="G633" i="1"/>
  <c r="H633" i="1"/>
  <c r="E646" i="4" l="1"/>
  <c r="D636" i="1"/>
  <c r="E645" i="4"/>
  <c r="G410" i="1"/>
  <c r="H410" i="1"/>
  <c r="G409" i="1"/>
  <c r="H409" i="1"/>
  <c r="G634" i="1"/>
  <c r="H634" i="1"/>
  <c r="D645" i="4"/>
  <c r="F641" i="4"/>
  <c r="C635" i="1"/>
  <c r="D646" i="4"/>
  <c r="F642" i="4"/>
  <c r="C636" i="1"/>
  <c r="G635" i="1" l="1"/>
  <c r="H635" i="1"/>
  <c r="G636" i="1"/>
  <c r="H636" i="1"/>
  <c r="H18" i="3"/>
  <c r="F645" i="4"/>
  <c r="C639" i="1"/>
  <c r="G276" i="9"/>
  <c r="E276" i="9" s="1"/>
  <c r="B276" i="9" s="1"/>
  <c r="I18" i="3"/>
  <c r="D639" i="1"/>
  <c r="F646" i="4"/>
  <c r="H19" i="3"/>
  <c r="C640" i="1"/>
  <c r="I19" i="3"/>
  <c r="D640" i="1"/>
  <c r="H7" i="3" l="1"/>
  <c r="J3" i="9" s="1"/>
  <c r="G640" i="1"/>
  <c r="H640" i="1"/>
  <c r="G639" i="1"/>
  <c r="H639" i="1"/>
  <c r="G274" i="9" l="1"/>
  <c r="L272" i="9"/>
  <c r="G18" i="9"/>
  <c r="M272" i="9"/>
  <c r="H274" i="9"/>
  <c r="H18" i="9"/>
  <c r="G16" i="9"/>
  <c r="L15" i="9"/>
  <c r="G17" i="9"/>
  <c r="H15" i="9"/>
  <c r="J11" i="9"/>
  <c r="K6" i="9"/>
  <c r="K9" i="9"/>
  <c r="K11" i="9"/>
  <c r="J13" i="9"/>
  <c r="J7" i="9"/>
  <c r="I6" i="9"/>
  <c r="M15" i="9"/>
  <c r="J17" i="9"/>
  <c r="L16" i="9"/>
  <c r="K7" i="9"/>
  <c r="K10" i="9"/>
  <c r="K13" i="9"/>
  <c r="I7" i="9"/>
  <c r="J8" i="9"/>
  <c r="K12" i="9"/>
  <c r="M16" i="9"/>
  <c r="I12" i="9"/>
  <c r="K5" i="9"/>
  <c r="K8" i="9"/>
  <c r="H17" i="9"/>
  <c r="H16" i="9"/>
  <c r="J12" i="9"/>
  <c r="I8" i="9"/>
  <c r="I11" i="9"/>
  <c r="J6" i="9"/>
  <c r="I5" i="9"/>
  <c r="J9" i="9"/>
  <c r="J5" i="9"/>
  <c r="I17" i="9"/>
  <c r="G15" i="9"/>
  <c r="I9" i="9"/>
  <c r="J10" i="9"/>
  <c r="I13" i="9"/>
  <c r="E9" i="9" l="1"/>
  <c r="B9" i="9" s="1"/>
  <c r="E8" i="9"/>
  <c r="B8" i="9" s="1"/>
  <c r="E13" i="9"/>
  <c r="B13" i="9" s="1"/>
  <c r="F16" i="9"/>
  <c r="E12" i="9"/>
  <c r="B12" i="9" s="1"/>
  <c r="E7" i="9"/>
  <c r="B7" i="9" s="1"/>
  <c r="F15" i="9"/>
  <c r="E10" i="9"/>
  <c r="B10" i="9" s="1"/>
  <c r="E11" i="9"/>
  <c r="B11" i="9" s="1"/>
  <c r="E15" i="9"/>
  <c r="E16" i="9"/>
  <c r="E18" i="9"/>
  <c r="B18" i="9" s="1"/>
  <c r="F272" i="9"/>
  <c r="E5" i="9"/>
  <c r="E6" i="9"/>
  <c r="B6" i="9" s="1"/>
  <c r="E17" i="9"/>
  <c r="B17" i="9" s="1"/>
  <c r="E274" i="9"/>
  <c r="B15" i="9" l="1"/>
  <c r="F14" i="9"/>
  <c r="B16" i="9"/>
  <c r="B274" i="9"/>
  <c r="E20" i="9"/>
  <c r="I7" i="3" s="1"/>
  <c r="B272" i="9"/>
  <c r="F20"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<sst xmlns="http://schemas.openxmlformats.org/spreadsheetml/2006/main" count="4374" uniqueCount="3426">
  <si>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</si>
  <si>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</si>
  <si>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</si>
  <si>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</si>
  <si>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</si>
  <si>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</si>
  <si>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</si>
  <si>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</si>
  <si>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</si>
  <si>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</si>
  <si>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</si>
  <si>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</si>
  <si>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</si>
  <si>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</si>
  <si>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</si>
  <si>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</si>
  <si>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</si>
  <si>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</si>
  <si>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</si>
  <si>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</si>
  <si>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</si>
  <si>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</si>
  <si>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</si>
  <si>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</si>
  <si>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</si>
  <si>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</si>
  <si>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</si>
  <si>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</si>
  <si>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</si>
  <si>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</si>
  <si>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</si>
  <si>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FRA PAVLA VUČKOVIĆA, SINJ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</si>
  <si>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</si>
  <si>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</si>
  <si>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</si>
  <si>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</si>
  <si>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</si>
  <si>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</si>
  <si>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</si>
  <si>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</si>
  <si>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</si>
  <si>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</si>
  <si>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</si>
  <si>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</si>
  <si>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</si>
  <si>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</si>
  <si>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</si>
  <si>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</si>
  <si>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</si>
  <si>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12534 - O.Š. FRA PAVLA VUČKOVIĆA, SINJ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</si>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</sst>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1506779.2</v>
      </c>
      <c r="D2" s="6">
        <f>'PR-RAS'!E6</f>
        <v>2021823.89</v>
      </c>
      <c r="E2" s="6">
        <v>0</v>
      </c>
      <c r="F2" s="6">
        <v>0</v>
      </c>
      <c r="G2" s="7">
        <f t="shared" ref="G2:G264" si="0">(B2/1000)*(C2*1+D2*2)</f>
        <v>5550.4269799999993</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1389622.66</v>
      </c>
      <c r="D46" s="1">
        <f>'PR-RAS'!E50</f>
        <v>1728268.32</v>
      </c>
      <c r="E46" s="1">
        <v>0</v>
      </c>
      <c r="F46" s="1">
        <v>0</v>
      </c>
      <c r="G46" s="2">
        <f t="shared" si="0"/>
        <v>218077.16849999997</v>
      </c>
      <c r="H46" s="2">
        <f t="shared" si="1"/>
        <v>0.66000000014901161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22478.54</v>
      </c>
      <c r="E58" s="1">
        <v>0</v>
      </c>
      <c r="F58" s="1">
        <v>0</v>
      </c>
      <c r="G58" s="2">
        <f t="shared" si="0"/>
        <v>2562.5535600000003</v>
      </c>
      <c r="H58" s="2">
        <f t="shared" si="1"/>
        <v>0.45999999999912689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22478.54</v>
      </c>
      <c r="E59" s="1">
        <v>0</v>
      </c>
      <c r="F59" s="1">
        <v>0</v>
      </c>
      <c r="G59" s="2">
        <f t="shared" si="0"/>
        <v>2607.5106400000004</v>
      </c>
      <c r="H59" s="2">
        <f t="shared" si="1"/>
        <v>0.45999999999912689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1366636.46</v>
      </c>
      <c r="D64" s="1">
        <f>'PR-RAS'!E68</f>
        <v>1674899.25</v>
      </c>
      <c r="E64" s="1">
        <v>0</v>
      </c>
      <c r="F64" s="1">
        <v>0</v>
      </c>
      <c r="G64" s="2">
        <f t="shared" si="0"/>
        <v>297135.40247999999</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1343231.66</v>
      </c>
      <c r="D65" s="1">
        <f>'PR-RAS'!E69</f>
        <v>1601248.91</v>
      </c>
      <c r="E65" s="1">
        <v>0</v>
      </c>
      <c r="F65" s="1">
        <v>0</v>
      </c>
      <c r="G65" s="2">
        <f t="shared" si="0"/>
        <v>290926.68672</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23404.799999999999</v>
      </c>
      <c r="D66" s="1">
        <f>'PR-RAS'!E70</f>
        <v>73650.34</v>
      </c>
      <c r="E66" s="1">
        <v>0</v>
      </c>
      <c r="F66" s="1">
        <v>0</v>
      </c>
      <c r="G66" s="2">
        <f t="shared" si="0"/>
        <v>11095.856199999998</v>
      </c>
      <c r="H66" s="2">
        <f t="shared" si="1"/>
        <v>0.53999999999723514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22986.2</v>
      </c>
      <c r="D73" s="1">
        <f>'PR-RAS'!E77</f>
        <v>30890.53</v>
      </c>
      <c r="E73" s="1">
        <v>0</v>
      </c>
      <c r="F73" s="1">
        <v>0</v>
      </c>
      <c r="G73" s="2">
        <f t="shared" si="0"/>
        <v>6103.2427199999993</v>
      </c>
      <c r="H73" s="2">
        <f t="shared" si="1"/>
        <v>0.67000000000189175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3447.93</v>
      </c>
      <c r="D74" s="1">
        <f>'PR-RAS'!E78</f>
        <v>4633.59</v>
      </c>
      <c r="E74" s="1">
        <v>0</v>
      </c>
      <c r="F74" s="1">
        <v>0</v>
      </c>
      <c r="G74" s="2">
        <f t="shared" si="0"/>
        <v>928.20303000000001</v>
      </c>
      <c r="H74" s="2">
        <f t="shared" si="1"/>
        <v>0.48000000000001819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19538.27</v>
      </c>
      <c r="D76" s="1">
        <f>'PR-RAS'!E80</f>
        <v>26256.94</v>
      </c>
      <c r="E76" s="1">
        <v>0</v>
      </c>
      <c r="F76" s="1">
        <v>0</v>
      </c>
      <c r="G76" s="2">
        <f t="shared" si="0"/>
        <v>5403.9112499999992</v>
      </c>
      <c r="H76" s="2">
        <f t="shared" si="1"/>
        <v>0.33000000000174623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0.05</v>
      </c>
      <c r="E78" s="1">
        <v>0</v>
      </c>
      <c r="F78" s="1">
        <v>0</v>
      </c>
      <c r="G78" s="2">
        <f t="shared" si="0"/>
        <v>9.2399999999999999E-3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0.05</v>
      </c>
      <c r="E79" s="1">
        <v>0</v>
      </c>
      <c r="F79" s="1">
        <v>0</v>
      </c>
      <c r="G79" s="2">
        <f t="shared" si="0"/>
        <v>9.3600000000000003E-3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0.02</v>
      </c>
      <c r="D83" s="1">
        <f>'PR-RAS'!E87</f>
        <v>0.05</v>
      </c>
      <c r="E83" s="1">
        <v>0</v>
      </c>
      <c r="F83" s="1">
        <v>0</v>
      </c>
      <c r="G83" s="2">
        <f t="shared" si="0"/>
        <v>9.8400000000000015E-3</v>
      </c>
      <c r="H83" s="2">
        <f t="shared" si="1"/>
        <v>7.0000000000000007E-2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1719.69</v>
      </c>
      <c r="D102" s="1">
        <f>'PR-RAS'!E106</f>
        <v>4373.16</v>
      </c>
      <c r="E102" s="1">
        <v>0</v>
      </c>
      <c r="F102" s="1">
        <v>0</v>
      </c>
      <c r="G102" s="2">
        <f t="shared" si="0"/>
        <v>1057.06701</v>
      </c>
      <c r="H102" s="2">
        <f t="shared" si="1"/>
        <v>0.46999999999979991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1719.69</v>
      </c>
      <c r="D108" s="1">
        <f>'PR-RAS'!E112</f>
        <v>4373.16</v>
      </c>
      <c r="E108" s="1">
        <v>0</v>
      </c>
      <c r="F108" s="1">
        <v>0</v>
      </c>
      <c r="G108" s="2">
        <f t="shared" si="0"/>
        <v>1119.8630700000001</v>
      </c>
      <c r="H108" s="2">
        <f t="shared" si="1"/>
        <v>0.46999999999979991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1719.69</v>
      </c>
      <c r="D113" s="1">
        <f>'PR-RAS'!E117</f>
        <v>4373.16</v>
      </c>
      <c r="E113" s="1">
        <v>0</v>
      </c>
      <c r="F113" s="1">
        <v>0</v>
      </c>
      <c r="G113" s="2">
        <f t="shared" si="0"/>
        <v>1172.1931200000001</v>
      </c>
      <c r="H113" s="2">
        <f t="shared" si="1"/>
        <v>0.46999999999979991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1471.8</v>
      </c>
      <c r="D120" s="1">
        <f>'PR-RAS'!E124</f>
        <v>1101.42</v>
      </c>
      <c r="E120" s="1">
        <v>0</v>
      </c>
      <c r="F120" s="1">
        <v>0</v>
      </c>
      <c r="G120" s="2">
        <f t="shared" si="0"/>
        <v>437.28216000000003</v>
      </c>
      <c r="H120" s="2">
        <f t="shared" si="1"/>
        <v>0.62000000000011823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1471.8</v>
      </c>
      <c r="D121" s="1">
        <f>'PR-RAS'!E125</f>
        <v>1101.42</v>
      </c>
      <c r="E121" s="1">
        <v>0</v>
      </c>
      <c r="F121" s="1">
        <v>0</v>
      </c>
      <c r="G121" s="2">
        <f t="shared" si="0"/>
        <v>440.95680000000004</v>
      </c>
      <c r="H121" s="2">
        <f t="shared" si="1"/>
        <v>0.62000000000011823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1471.8</v>
      </c>
      <c r="D123" s="1">
        <f>'PR-RAS'!E127</f>
        <v>1101.42</v>
      </c>
      <c r="E123" s="1">
        <v>0</v>
      </c>
      <c r="F123" s="1">
        <v>0</v>
      </c>
      <c r="G123" s="2">
        <f t="shared" si="0"/>
        <v>448.30608000000001</v>
      </c>
      <c r="H123" s="2">
        <f t="shared" si="1"/>
        <v>0.62000000000011823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113965.03</v>
      </c>
      <c r="D129" s="1">
        <f>'PR-RAS'!E133</f>
        <v>288080.94</v>
      </c>
      <c r="E129" s="1">
        <v>0</v>
      </c>
      <c r="F129" s="1">
        <v>0</v>
      </c>
      <c r="G129" s="2">
        <f t="shared" si="0"/>
        <v>88336.244480000008</v>
      </c>
      <c r="H129" s="2">
        <f t="shared" si="1"/>
        <v>8.999999999650754E-2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113965.03</v>
      </c>
      <c r="D130" s="1">
        <f>'PR-RAS'!E134</f>
        <v>288080.94</v>
      </c>
      <c r="E130" s="1">
        <v>0</v>
      </c>
      <c r="F130" s="1">
        <v>0</v>
      </c>
      <c r="G130" s="2">
        <f t="shared" si="0"/>
        <v>89026.37139</v>
      </c>
      <c r="H130" s="2">
        <f t="shared" si="1"/>
        <v>8.999999999650754E-2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113965.03</v>
      </c>
      <c r="D131" s="1">
        <f>'PR-RAS'!E135</f>
        <v>164388.46</v>
      </c>
      <c r="E131" s="1">
        <v>0</v>
      </c>
      <c r="F131" s="1">
        <v>0</v>
      </c>
      <c r="G131" s="2">
        <f t="shared" si="0"/>
        <v>57556.453499999996</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123692.48</v>
      </c>
      <c r="E132" s="1">
        <v>0</v>
      </c>
      <c r="F132" s="1">
        <v>0</v>
      </c>
      <c r="G132" s="2">
        <f t="shared" si="0"/>
        <v>32407.429759999999</v>
      </c>
      <c r="H132" s="2">
        <f t="shared" si="1"/>
        <v>0.47999999999592546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1495925.74</v>
      </c>
      <c r="D147" s="1">
        <f>'PR-RAS'!E151</f>
        <v>1818567.94</v>
      </c>
      <c r="E147" s="1">
        <v>0</v>
      </c>
      <c r="F147" s="1">
        <v>0</v>
      </c>
      <c r="G147" s="2">
        <f t="shared" si="0"/>
        <v>749426.99651999993</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1258450.6000000001</v>
      </c>
      <c r="D148" s="1">
        <f>'PR-RAS'!E152</f>
        <v>1569723.8299999998</v>
      </c>
      <c r="E148" s="1">
        <v>0</v>
      </c>
      <c r="F148" s="1">
        <v>0</v>
      </c>
      <c r="G148" s="2">
        <f t="shared" si="0"/>
        <v>646491.04421999992</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1017747.87</v>
      </c>
      <c r="D149" s="1">
        <f>'PR-RAS'!E153</f>
        <v>1288457.43</v>
      </c>
      <c r="E149" s="1">
        <v>0</v>
      </c>
      <c r="F149" s="1">
        <v>0</v>
      </c>
      <c r="G149" s="2">
        <f t="shared" si="0"/>
        <v>532010.08403999999</v>
      </c>
      <c r="H149" s="2">
        <f t="shared" si="1"/>
        <v>0.55999999993946403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1017121.21</v>
      </c>
      <c r="D150" s="1">
        <f>'PR-RAS'!E154</f>
        <v>1287830.76</v>
      </c>
      <c r="E150" s="1">
        <v>0</v>
      </c>
      <c r="F150" s="1">
        <v>0</v>
      </c>
      <c r="G150" s="2">
        <f t="shared" si="0"/>
        <v>535324.62676999997</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626.66</v>
      </c>
      <c r="D152" s="1">
        <f>'PR-RAS'!E156</f>
        <v>626.66999999999996</v>
      </c>
      <c r="E152" s="1">
        <v>0</v>
      </c>
      <c r="F152" s="1">
        <v>0</v>
      </c>
      <c r="G152" s="2">
        <f t="shared" si="0"/>
        <v>283.88</v>
      </c>
      <c r="H152" s="2">
        <f t="shared" si="1"/>
        <v>0.67000000000007276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71202.5</v>
      </c>
      <c r="D154" s="1">
        <f>'PR-RAS'!E158</f>
        <v>71580.87</v>
      </c>
      <c r="E154" s="1">
        <v>0</v>
      </c>
      <c r="F154" s="1">
        <v>0</v>
      </c>
      <c r="G154" s="2">
        <f t="shared" si="0"/>
        <v>32797.728719999999</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169500.23</v>
      </c>
      <c r="D155" s="1">
        <f>'PR-RAS'!E159</f>
        <v>209685.53</v>
      </c>
      <c r="E155" s="1">
        <v>0</v>
      </c>
      <c r="F155" s="1">
        <v>0</v>
      </c>
      <c r="G155" s="2">
        <f t="shared" si="0"/>
        <v>90686.178660000005</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169500.23</v>
      </c>
      <c r="D157" s="1">
        <f>'PR-RAS'!E161</f>
        <v>209685.53</v>
      </c>
      <c r="E157" s="1">
        <v>0</v>
      </c>
      <c r="F157" s="1">
        <v>0</v>
      </c>
      <c r="G157" s="2">
        <f t="shared" si="0"/>
        <v>91863.921240000011</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235847.49000000005</v>
      </c>
      <c r="D159" s="1">
        <f>'PR-RAS'!E163</f>
        <v>247017.73999999996</v>
      </c>
      <c r="E159" s="1">
        <v>0</v>
      </c>
      <c r="F159" s="1">
        <v>0</v>
      </c>
      <c r="G159" s="2">
        <f t="shared" si="0"/>
        <v>115321.50925999999</v>
      </c>
      <c r="H159" s="2">
        <f t="shared" si="1"/>
        <v>0.75000000008731149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26992.880000000001</v>
      </c>
      <c r="D160" s="1">
        <f>'PR-RAS'!E164</f>
        <v>33401.019999999997</v>
      </c>
      <c r="E160" s="1">
        <v>0</v>
      </c>
      <c r="F160" s="1">
        <v>0</v>
      </c>
      <c r="G160" s="2">
        <f t="shared" si="0"/>
        <v>14913.39228</v>
      </c>
      <c r="H160" s="2">
        <f t="shared" si="1"/>
        <v>0.13999999999577994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4459.34</v>
      </c>
      <c r="D161" s="1">
        <f>'PR-RAS'!E165</f>
        <v>5847.43</v>
      </c>
      <c r="E161" s="1">
        <v>0</v>
      </c>
      <c r="F161" s="1">
        <v>0</v>
      </c>
      <c r="G161" s="2">
        <f t="shared" si="0"/>
        <v>2584.672</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21957.51</v>
      </c>
      <c r="D162" s="1">
        <f>'PR-RAS'!E166</f>
        <v>26311.71</v>
      </c>
      <c r="E162" s="1">
        <v>0</v>
      </c>
      <c r="F162" s="1">
        <v>0</v>
      </c>
      <c r="G162" s="2">
        <f t="shared" si="0"/>
        <v>12007.529729999998</v>
      </c>
      <c r="H162" s="2">
        <f t="shared" si="1"/>
        <v>0.78000000000247383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295.63</v>
      </c>
      <c r="D163" s="1">
        <f>'PR-RAS'!E167</f>
        <v>1063.3800000000001</v>
      </c>
      <c r="E163" s="1">
        <v>0</v>
      </c>
      <c r="F163" s="1">
        <v>0</v>
      </c>
      <c r="G163" s="2">
        <f t="shared" si="0"/>
        <v>392.42718000000008</v>
      </c>
      <c r="H163" s="2">
        <f t="shared" si="1"/>
        <v>0.75000000000011369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280.39999999999998</v>
      </c>
      <c r="D164" s="1">
        <f>'PR-RAS'!E168</f>
        <v>178.5</v>
      </c>
      <c r="E164" s="1">
        <v>0</v>
      </c>
      <c r="F164" s="1">
        <v>0</v>
      </c>
      <c r="G164" s="2">
        <f t="shared" si="0"/>
        <v>103.89619999999999</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155271.40000000002</v>
      </c>
      <c r="D165" s="1">
        <f>'PR-RAS'!E169</f>
        <v>138142.93999999997</v>
      </c>
      <c r="E165" s="1">
        <v>0</v>
      </c>
      <c r="F165" s="1">
        <v>0</v>
      </c>
      <c r="G165" s="2">
        <f t="shared" si="0"/>
        <v>70775.393920000002</v>
      </c>
      <c r="H165" s="2">
        <f t="shared" si="1"/>
        <v>0.46000000005005859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5481.73</v>
      </c>
      <c r="D166" s="1">
        <f>'PR-RAS'!E170</f>
        <v>8628.51</v>
      </c>
      <c r="E166" s="1">
        <v>0</v>
      </c>
      <c r="F166" s="1">
        <v>0</v>
      </c>
      <c r="G166" s="2">
        <f t="shared" si="0"/>
        <v>3751.8937500000002</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108758.57</v>
      </c>
      <c r="D167" s="1">
        <f>'PR-RAS'!E171</f>
        <v>89761.47</v>
      </c>
      <c r="E167" s="1">
        <v>0</v>
      </c>
      <c r="F167" s="1">
        <v>0</v>
      </c>
      <c r="G167" s="2">
        <f t="shared" si="0"/>
        <v>47854.730660000001</v>
      </c>
      <c r="H167" s="2">
        <f t="shared" si="1"/>
        <v>0.89999999999417923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26304.12</v>
      </c>
      <c r="D168" s="1">
        <f>'PR-RAS'!E172</f>
        <v>30936.02</v>
      </c>
      <c r="E168" s="1">
        <v>0</v>
      </c>
      <c r="F168" s="1">
        <v>0</v>
      </c>
      <c r="G168" s="2">
        <f t="shared" si="0"/>
        <v>14725.418720000001</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4276.7299999999996</v>
      </c>
      <c r="D169" s="1">
        <f>'PR-RAS'!E173</f>
        <v>5165.7700000000004</v>
      </c>
      <c r="E169" s="1">
        <v>0</v>
      </c>
      <c r="F169" s="1">
        <v>0</v>
      </c>
      <c r="G169" s="2">
        <f t="shared" si="0"/>
        <v>2454.1893600000003</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9702.1</v>
      </c>
      <c r="D170" s="1">
        <f>'PR-RAS'!E174</f>
        <v>3220.96</v>
      </c>
      <c r="E170" s="1">
        <v>0</v>
      </c>
      <c r="F170" s="1">
        <v>0</v>
      </c>
      <c r="G170" s="2">
        <f t="shared" si="0"/>
        <v>2728.3393800000003</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748.15</v>
      </c>
      <c r="D172" s="1">
        <f>'PR-RAS'!E176</f>
        <v>430.21</v>
      </c>
      <c r="E172" s="1">
        <v>0</v>
      </c>
      <c r="F172" s="1">
        <v>0</v>
      </c>
      <c r="G172" s="2">
        <f t="shared" si="0"/>
        <v>275.06547</v>
      </c>
      <c r="H172" s="2">
        <f t="shared" si="1"/>
        <v>0.3599999999999568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45686.32</v>
      </c>
      <c r="D173" s="1">
        <f>'PR-RAS'!E177</f>
        <v>65365.549999999996</v>
      </c>
      <c r="E173" s="1">
        <v>0</v>
      </c>
      <c r="F173" s="1">
        <v>0</v>
      </c>
      <c r="G173" s="2">
        <f t="shared" si="0"/>
        <v>30343.796239999996</v>
      </c>
      <c r="H173" s="2">
        <f t="shared" si="1"/>
        <v>0.77000000000407454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28115.86</v>
      </c>
      <c r="D174" s="1">
        <f>'PR-RAS'!E178</f>
        <v>40867.379999999997</v>
      </c>
      <c r="E174" s="1">
        <v>0</v>
      </c>
      <c r="F174" s="1">
        <v>0</v>
      </c>
      <c r="G174" s="2">
        <f t="shared" si="0"/>
        <v>19004.157259999996</v>
      </c>
      <c r="H174" s="2">
        <f t="shared" si="1"/>
        <v>0.51999999999679858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696.52</v>
      </c>
      <c r="D175" s="1">
        <f>'PR-RAS'!E179</f>
        <v>1680.9</v>
      </c>
      <c r="E175" s="1">
        <v>0</v>
      </c>
      <c r="F175" s="1">
        <v>0</v>
      </c>
      <c r="G175" s="2">
        <f t="shared" si="0"/>
        <v>706.14768000000004</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798.6</v>
      </c>
      <c r="D176" s="1">
        <f>'PR-RAS'!E180</f>
        <v>0</v>
      </c>
      <c r="E176" s="1">
        <v>0</v>
      </c>
      <c r="F176" s="1">
        <v>0</v>
      </c>
      <c r="G176" s="2">
        <f t="shared" si="0"/>
        <v>139.755</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10840.97</v>
      </c>
      <c r="D177" s="1">
        <f>'PR-RAS'!E181</f>
        <v>15718.97</v>
      </c>
      <c r="E177" s="1">
        <v>0</v>
      </c>
      <c r="F177" s="1">
        <v>0</v>
      </c>
      <c r="G177" s="2">
        <f t="shared" si="0"/>
        <v>7441.0881599999993</v>
      </c>
      <c r="H177" s="2">
        <f t="shared" si="1"/>
        <v>6.0000000001309672E-2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607.39</v>
      </c>
      <c r="D178" s="1">
        <f>'PR-RAS'!E182</f>
        <v>607.39</v>
      </c>
      <c r="E178" s="1">
        <v>0</v>
      </c>
      <c r="F178" s="1">
        <v>0</v>
      </c>
      <c r="G178" s="2">
        <f t="shared" si="0"/>
        <v>322.52409</v>
      </c>
      <c r="H178" s="2">
        <f t="shared" si="1"/>
        <v>0.77999999999997272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2160.56</v>
      </c>
      <c r="D179" s="1">
        <f>'PR-RAS'!E183</f>
        <v>2388.2199999999998</v>
      </c>
      <c r="E179" s="1">
        <v>0</v>
      </c>
      <c r="F179" s="1">
        <v>0</v>
      </c>
      <c r="G179" s="2">
        <f t="shared" si="0"/>
        <v>1234.7859999999998</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1121.69</v>
      </c>
      <c r="D180" s="1">
        <f>'PR-RAS'!E184</f>
        <v>1016.63</v>
      </c>
      <c r="E180" s="1">
        <v>0</v>
      </c>
      <c r="F180" s="1">
        <v>0</v>
      </c>
      <c r="G180" s="2">
        <f t="shared" si="0"/>
        <v>564.73604999999998</v>
      </c>
      <c r="H180" s="2">
        <f t="shared" si="1"/>
        <v>0.67999999999994998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1340.73</v>
      </c>
      <c r="D181" s="1">
        <f>'PR-RAS'!E185</f>
        <v>1766.06</v>
      </c>
      <c r="E181" s="1">
        <v>0</v>
      </c>
      <c r="F181" s="1">
        <v>0</v>
      </c>
      <c r="G181" s="2">
        <f t="shared" si="0"/>
        <v>877.11300000000006</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v>
      </c>
      <c r="D182" s="1">
        <f>'PR-RAS'!E186</f>
        <v>1320</v>
      </c>
      <c r="E182" s="1">
        <v>0</v>
      </c>
      <c r="F182" s="1">
        <v>0</v>
      </c>
      <c r="G182" s="2">
        <f t="shared" si="0"/>
        <v>478.56399999999996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v>
      </c>
      <c r="D183" s="1">
        <f>'PR-RAS'!E187</f>
        <v>7</v>
      </c>
      <c r="E183" s="1">
        <v>0</v>
      </c>
      <c r="F183" s="1">
        <v>0</v>
      </c>
      <c r="G183" s="2">
        <f t="shared" si="0"/>
        <v>12.375999999999999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7842.89</v>
      </c>
      <c r="D184" s="1">
        <f>'PR-RAS'!E188</f>
        <v>10101.23</v>
      </c>
      <c r="E184" s="1">
        <v>0</v>
      </c>
      <c r="F184" s="1">
        <v>0</v>
      </c>
      <c r="G184" s="2">
        <f t="shared" si="0"/>
        <v>5132.2990499999996</v>
      </c>
      <c r="H184" s="2">
        <f t="shared" si="1"/>
        <v>0.33999999999923602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150.01</v>
      </c>
      <c r="E185" s="1">
        <v>0</v>
      </c>
      <c r="F185" s="1">
        <v>0</v>
      </c>
      <c r="G185" s="2">
        <f t="shared" si="0"/>
        <v>55.203679999999999</v>
      </c>
      <c r="H185" s="2">
        <f t="shared" si="1"/>
        <v>9.9999999999909051E-3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458.62</v>
      </c>
      <c r="D186" s="1">
        <f>'PR-RAS'!E190</f>
        <v>458.62</v>
      </c>
      <c r="E186" s="1">
        <v>0</v>
      </c>
      <c r="F186" s="1">
        <v>0</v>
      </c>
      <c r="G186" s="2">
        <f t="shared" si="0"/>
        <v>254.53410000000002</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517.84</v>
      </c>
      <c r="D187" s="1">
        <f>'PR-RAS'!E191</f>
        <v>362.45</v>
      </c>
      <c r="E187" s="1">
        <v>0</v>
      </c>
      <c r="F187" s="1">
        <v>0</v>
      </c>
      <c r="G187" s="2">
        <f t="shared" si="0"/>
        <v>231.14964000000001</v>
      </c>
      <c r="H187" s="2">
        <f t="shared" si="1"/>
        <v>0.6099999999999568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2719.09</v>
      </c>
      <c r="E188" s="1">
        <v>0</v>
      </c>
      <c r="F188" s="1">
        <v>0</v>
      </c>
      <c r="G188" s="2">
        <f t="shared" si="0"/>
        <v>1047.43749</v>
      </c>
      <c r="H188" s="2">
        <f t="shared" si="1"/>
        <v>0.18000000000014893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4213.83</v>
      </c>
      <c r="D189" s="1">
        <f>'PR-RAS'!E193</f>
        <v>4589.09</v>
      </c>
      <c r="E189" s="1">
        <v>0</v>
      </c>
      <c r="F189" s="1">
        <v>0</v>
      </c>
      <c r="G189" s="2">
        <f t="shared" si="0"/>
        <v>2517.6978800000002</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2489.5100000000002</v>
      </c>
      <c r="D191" s="1">
        <f>'PR-RAS'!E195</f>
        <v>1821.97</v>
      </c>
      <c r="E191" s="1">
        <v>0</v>
      </c>
      <c r="F191" s="1">
        <v>0</v>
      </c>
      <c r="G191" s="2">
        <f t="shared" si="0"/>
        <v>1165.3555000000001</v>
      </c>
      <c r="H191" s="2">
        <f t="shared" si="1"/>
        <v>0.51999999999975444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566.77</v>
      </c>
      <c r="D192" s="1">
        <f>'PR-RAS'!E196</f>
        <v>756.81</v>
      </c>
      <c r="E192" s="1">
        <v>0</v>
      </c>
      <c r="F192" s="1">
        <v>0</v>
      </c>
      <c r="G192" s="2">
        <f t="shared" si="0"/>
        <v>397.35449</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566.77</v>
      </c>
      <c r="D206" s="1">
        <f>'PR-RAS'!E210</f>
        <v>756.81</v>
      </c>
      <c r="E206" s="1">
        <v>0</v>
      </c>
      <c r="F206" s="1">
        <v>0</v>
      </c>
      <c r="G206" s="2">
        <f t="shared" si="0"/>
        <v>426.47994999999997</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566.12</v>
      </c>
      <c r="D207" s="1">
        <f>'PR-RAS'!E211</f>
        <v>704.64</v>
      </c>
      <c r="E207" s="1">
        <v>0</v>
      </c>
      <c r="F207" s="1">
        <v>0</v>
      </c>
      <c r="G207" s="2">
        <f t="shared" si="0"/>
        <v>406.93239999999997</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0.65</v>
      </c>
      <c r="D209" s="1">
        <f>'PR-RAS'!E213</f>
        <v>52.17</v>
      </c>
      <c r="E209" s="1">
        <v>0</v>
      </c>
      <c r="F209" s="1">
        <v>0</v>
      </c>
      <c r="G209" s="2">
        <f t="shared" si="0"/>
        <v>21.83792</v>
      </c>
      <c r="H209" s="2">
        <f t="shared" si="1"/>
        <v>0.52000000000000168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61.6</v>
      </c>
      <c r="E248" s="1">
        <v>0</v>
      </c>
      <c r="F248" s="1">
        <v>0</v>
      </c>
      <c r="G248" s="2">
        <f t="shared" si="0"/>
        <v>30.430399999999999</v>
      </c>
      <c r="H248" s="2">
        <f t="shared" si="1"/>
        <v>0.39999999999999858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61.6</v>
      </c>
      <c r="E255" s="1">
        <v>0</v>
      </c>
      <c r="F255" s="1">
        <v>0</v>
      </c>
      <c r="G255" s="2">
        <f t="shared" si="0"/>
        <v>31.2928</v>
      </c>
      <c r="H255" s="2">
        <f t="shared" si="1"/>
        <v>0.39999999999999858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61.6</v>
      </c>
      <c r="E256" s="1">
        <v>0</v>
      </c>
      <c r="F256" s="1">
        <v>0</v>
      </c>
      <c r="G256" s="2">
        <f t="shared" si="0"/>
        <v>31.416</v>
      </c>
      <c r="H256" s="2">
        <f t="shared" si="1"/>
        <v>0.39999999999999858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1060.8800000000001</v>
      </c>
      <c r="D259" s="1">
        <f>'PR-RAS'!E263</f>
        <v>1007.96</v>
      </c>
      <c r="E259" s="1">
        <v>0</v>
      </c>
      <c r="F259" s="1">
        <v>0</v>
      </c>
      <c r="G259" s="2">
        <f t="shared" si="0"/>
        <v>793.81440000000009</v>
      </c>
      <c r="H259" s="2">
        <f t="shared" si="1"/>
        <v>0.15999999999985448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1060.8800000000001</v>
      </c>
      <c r="D260" s="1">
        <f>'PR-RAS'!E264</f>
        <v>1007.96</v>
      </c>
      <c r="E260" s="1">
        <v>0</v>
      </c>
      <c r="F260" s="1">
        <v>0</v>
      </c>
      <c r="G260" s="2">
        <f t="shared" si="0"/>
        <v>796.89120000000003</v>
      </c>
      <c r="H260" s="2">
        <f t="shared" si="1"/>
        <v>0.15999999999985448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1060.8800000000001</v>
      </c>
      <c r="D262" s="1">
        <f>'PR-RAS'!E266</f>
        <v>1007.96</v>
      </c>
      <c r="E262" s="1">
        <v>0</v>
      </c>
      <c r="F262" s="1">
        <v>0</v>
      </c>
      <c r="G262" s="2">
        <f t="shared" si="0"/>
        <v>803.04480000000012</v>
      </c>
      <c r="H262" s="2">
        <f t="shared" si="1"/>
        <v>0.15999999999985448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1495925.74</v>
      </c>
      <c r="D285" s="1">
        <f>'PR-RAS'!E289</f>
        <v>1818567.94</v>
      </c>
      <c r="E285" s="1">
        <v>0</v>
      </c>
      <c r="F285" s="1">
        <v>0</v>
      </c>
      <c r="G285" s="2">
        <f t="shared" si="8"/>
        <v>1457789.5000799999</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10853.459999999963</v>
      </c>
      <c r="D286" s="1">
        <f>'PR-RAS'!E290</f>
        <v>203255.94999999995</v>
      </c>
      <c r="E286" s="1">
        <v>0</v>
      </c>
      <c r="F286" s="1">
        <v>0</v>
      </c>
      <c r="G286" s="2">
        <f t="shared" si="8"/>
        <v>118949.12759999995</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2969.81</v>
      </c>
      <c r="D288" s="1">
        <f>'PR-RAS'!E292</f>
        <v>0</v>
      </c>
      <c r="E288" s="1">
        <v>0</v>
      </c>
      <c r="F288" s="1">
        <v>0</v>
      </c>
      <c r="G288" s="2">
        <f t="shared" si="8"/>
        <v>852.33546999999987</v>
      </c>
      <c r="H288" s="2">
        <f t="shared" si="9"/>
        <v>0.19000000000005457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10537.15</v>
      </c>
      <c r="E289" s="1">
        <v>0</v>
      </c>
      <c r="F289" s="1">
        <v>0</v>
      </c>
      <c r="G289" s="2">
        <f t="shared" si="8"/>
        <v>6069.3983999999991</v>
      </c>
      <c r="H289" s="2">
        <f t="shared" si="9"/>
        <v>0.1499999999996362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43.82</v>
      </c>
      <c r="D290" s="1">
        <f>'PR-RAS'!E294</f>
        <v>1409.1</v>
      </c>
      <c r="E290" s="1">
        <v>0</v>
      </c>
      <c r="F290" s="1">
        <v>0</v>
      </c>
      <c r="G290" s="2">
        <f t="shared" si="8"/>
        <v>827.1237799999999</v>
      </c>
      <c r="H290" s="2">
        <f t="shared" si="9"/>
        <v>0.27999999999990877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43.82</v>
      </c>
      <c r="D291" s="1">
        <f>'PR-RAS'!E295</f>
        <v>90</v>
      </c>
      <c r="E291" s="1">
        <v>0</v>
      </c>
      <c r="F291" s="1">
        <v>0</v>
      </c>
      <c r="G291" s="2">
        <f t="shared" si="8"/>
        <v>64.907799999999995</v>
      </c>
      <c r="H291" s="2">
        <f t="shared" si="9"/>
        <v>0.17999999999999972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24360.42</v>
      </c>
      <c r="D345" s="1">
        <f>'PR-RAS'!E350</f>
        <v>205355.83</v>
      </c>
      <c r="E345" s="1">
        <v>0</v>
      </c>
      <c r="F345" s="1">
        <v>0</v>
      </c>
      <c r="G345" s="2">
        <f t="shared" si="8"/>
        <v>149664.79551999999</v>
      </c>
      <c r="H345" s="2">
        <f t="shared" si="9"/>
        <v>0.59000000001105946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24360.42</v>
      </c>
      <c r="D358" s="1">
        <f>'PR-RAS'!E363</f>
        <v>32649.16</v>
      </c>
      <c r="E358" s="1">
        <v>0</v>
      </c>
      <c r="F358" s="1">
        <v>0</v>
      </c>
      <c r="G358" s="2">
        <f t="shared" si="8"/>
        <v>32008.170179999994</v>
      </c>
      <c r="H358" s="2">
        <f t="shared" si="9"/>
        <v>0.57999999999810825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850</v>
      </c>
      <c r="D364" s="1">
        <f>'PR-RAS'!E369</f>
        <v>7630</v>
      </c>
      <c r="E364" s="1">
        <v>0</v>
      </c>
      <c r="F364" s="1">
        <v>0</v>
      </c>
      <c r="G364" s="2">
        <f t="shared" si="8"/>
        <v>5847.9299999999994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850</v>
      </c>
      <c r="D367" s="1">
        <f>'PR-RAS'!E372</f>
        <v>0</v>
      </c>
      <c r="E367" s="1">
        <v>0</v>
      </c>
      <c r="F367" s="1">
        <v>0</v>
      </c>
      <c r="G367" s="2">
        <f t="shared" si="8"/>
        <v>311.09999999999997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7630</v>
      </c>
      <c r="E371" s="1">
        <v>0</v>
      </c>
      <c r="F371" s="1">
        <v>0</v>
      </c>
      <c r="G371" s="2">
        <f t="shared" si="8"/>
        <v>5646.2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23510.42</v>
      </c>
      <c r="D378" s="1">
        <f>'PR-RAS'!E383</f>
        <v>24873.5</v>
      </c>
      <c r="E378" s="1">
        <v>0</v>
      </c>
      <c r="F378" s="1">
        <v>0</v>
      </c>
      <c r="G378" s="2">
        <f t="shared" si="8"/>
        <v>27618.047340000001</v>
      </c>
      <c r="H378" s="2">
        <f t="shared" si="9"/>
        <v>0.91999999999825377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23510.42</v>
      </c>
      <c r="D379" s="1">
        <f>'PR-RAS'!E384</f>
        <v>24873.5</v>
      </c>
      <c r="E379" s="1">
        <v>0</v>
      </c>
      <c r="F379" s="1">
        <v>0</v>
      </c>
      <c r="G379" s="2">
        <f t="shared" si="8"/>
        <v>27691.304759999999</v>
      </c>
      <c r="H379" s="2">
        <f t="shared" si="9"/>
        <v>0.91999999999825377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145.66</v>
      </c>
      <c r="E386" s="1">
        <v>0</v>
      </c>
      <c r="F386" s="1">
        <v>0</v>
      </c>
      <c r="G386" s="2">
        <f t="shared" si="8"/>
        <v>112.15819999999999</v>
      </c>
      <c r="H386" s="2">
        <f t="shared" si="9"/>
        <v>0.34000000000000341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145.66</v>
      </c>
      <c r="E389" s="1">
        <v>0</v>
      </c>
      <c r="F389" s="1">
        <v>0</v>
      </c>
      <c r="G389" s="2">
        <f t="shared" si="8"/>
        <v>113.03216</v>
      </c>
      <c r="H389" s="2">
        <f t="shared" si="9"/>
        <v>0.34000000000000341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172706.66999999998</v>
      </c>
      <c r="E397" s="1">
        <v>0</v>
      </c>
      <c r="F397" s="1">
        <v>0</v>
      </c>
      <c r="G397" s="2">
        <f t="shared" si="8"/>
        <v>136783.68263999998</v>
      </c>
      <c r="H397" s="2">
        <f t="shared" si="9"/>
        <v>0.33000000001629815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50000</v>
      </c>
      <c r="E398" s="1">
        <v>0</v>
      </c>
      <c r="F398" s="1">
        <v>0</v>
      </c>
      <c r="G398" s="2">
        <f t="shared" si="8"/>
        <v>39700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122706.67</v>
      </c>
      <c r="E401" s="1">
        <v>0</v>
      </c>
      <c r="F401" s="1">
        <v>0</v>
      </c>
      <c r="G401" s="2">
        <f t="shared" si="8"/>
        <v>98165.33600000001</v>
      </c>
      <c r="H401" s="2">
        <f t="shared" si="9"/>
        <v>0.33000000000174623</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24360.42</v>
      </c>
      <c r="D403" s="1">
        <f>'PR-RAS'!E408</f>
        <v>205355.83</v>
      </c>
      <c r="E403" s="1">
        <v>0</v>
      </c>
      <c r="F403" s="1">
        <v>0</v>
      </c>
      <c r="G403" s="2">
        <f t="shared" si="8"/>
        <v>174898.97615999999</v>
      </c>
      <c r="H403" s="2">
        <f t="shared" si="9"/>
        <v>0.59000000001105946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1506779.2</v>
      </c>
      <c r="D407" s="1">
        <f>'PR-RAS'!E412</f>
        <v>2021823.89</v>
      </c>
      <c r="E407" s="1">
        <v>0</v>
      </c>
      <c r="F407" s="1">
        <v>0</v>
      </c>
      <c r="G407" s="2">
        <f t="shared" si="8"/>
        <v>2253473.3538799998</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1520286.16</v>
      </c>
      <c r="D408" s="1">
        <f>'PR-RAS'!E413</f>
        <v>2023923.77</v>
      </c>
      <c r="E408" s="1">
        <v>0</v>
      </c>
      <c r="F408" s="1">
        <v>0</v>
      </c>
      <c r="G408" s="2">
        <f t="shared" si="8"/>
        <v>2266230.4158999999</v>
      </c>
      <c r="H408" s="2">
        <f t="shared" si="9"/>
        <v>0.38999999989755452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13506.959999999963</v>
      </c>
      <c r="D410" s="1">
        <f>'PR-RAS'!E415</f>
        <v>2099.8800000001211</v>
      </c>
      <c r="E410" s="1">
        <v>0</v>
      </c>
      <c r="F410" s="1">
        <v>0</v>
      </c>
      <c r="G410" s="2">
        <f t="shared" si="8"/>
        <v>7242.0484800000831</v>
      </c>
      <c r="H410" s="2">
        <f t="shared" si="9"/>
        <v>0.15999999991618097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2969.81</v>
      </c>
      <c r="D411" s="1">
        <f>'PR-RAS'!E416</f>
        <v>0</v>
      </c>
      <c r="E411" s="1">
        <v>0</v>
      </c>
      <c r="F411" s="1">
        <v>0</v>
      </c>
      <c r="G411" s="2">
        <f t="shared" si="8"/>
        <v>1217.6220999999998</v>
      </c>
      <c r="H411" s="2">
        <f t="shared" si="9"/>
        <v>0.19000000000005457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10537.15</v>
      </c>
      <c r="E412" s="1">
        <v>0</v>
      </c>
      <c r="F412" s="1">
        <v>0</v>
      </c>
      <c r="G412" s="2">
        <f t="shared" si="8"/>
        <v>8661.5373</v>
      </c>
      <c r="H412" s="2">
        <f t="shared" si="9"/>
        <v>0.1499999999996362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43.82</v>
      </c>
      <c r="D413" s="1">
        <f>'PR-RAS'!E418</f>
        <v>1409.1</v>
      </c>
      <c r="E413" s="1">
        <v>0</v>
      </c>
      <c r="F413" s="1">
        <v>0</v>
      </c>
      <c r="G413" s="2">
        <f t="shared" si="8"/>
        <v>1179.1522399999999</v>
      </c>
      <c r="H413" s="2">
        <f t="shared" si="9"/>
        <v>0.27999999999990877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1506779.2</v>
      </c>
      <c r="D633" s="1">
        <f>'PR-RAS'!E639</f>
        <v>2021823.89</v>
      </c>
      <c r="E633" s="1">
        <v>0</v>
      </c>
      <c r="F633" s="1">
        <v>0</v>
      </c>
      <c r="G633" s="2">
        <f t="shared" si="10"/>
        <v>3507869.8513599997</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1520286.16</v>
      </c>
      <c r="D634" s="1">
        <f>'PR-RAS'!E640</f>
        <v>2023923.77</v>
      </c>
      <c r="E634" s="1">
        <v>0</v>
      </c>
      <c r="F634" s="1">
        <v>0</v>
      </c>
      <c r="G634" s="2">
        <f t="shared" si="10"/>
        <v>3524628.6321</v>
      </c>
      <c r="H634" s="2">
        <f t="shared" si="11"/>
        <v>0.38999999989755452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13506.959999999963</v>
      </c>
      <c r="D636" s="1">
        <f>'PR-RAS'!E642</f>
        <v>2099.8800000001211</v>
      </c>
      <c r="E636" s="1">
        <v>0</v>
      </c>
      <c r="F636" s="1">
        <v>0</v>
      </c>
      <c r="G636" s="2">
        <f t="shared" si="10"/>
        <v>11243.767200000129</v>
      </c>
      <c r="H636" s="2">
        <f t="shared" si="11"/>
        <v>0.15999999991618097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2969.81</v>
      </c>
      <c r="D637" s="1">
        <f>'PR-RAS'!E643</f>
        <v>0</v>
      </c>
      <c r="E637" s="1">
        <v>0</v>
      </c>
      <c r="F637" s="1">
        <v>0</v>
      </c>
      <c r="G637" s="2">
        <f t="shared" si="10"/>
        <v>1888.79916</v>
      </c>
      <c r="H637" s="2">
        <f t="shared" si="11"/>
        <v>0.19000000000005457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10537.15</v>
      </c>
      <c r="E638" s="1">
        <v>0</v>
      </c>
      <c r="F638" s="1">
        <v>0</v>
      </c>
      <c r="G638" s="2">
        <f t="shared" si="10"/>
        <v>13424.329099999999</v>
      </c>
      <c r="H638" s="2">
        <f t="shared" si="11"/>
        <v>0.1499999999996362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10537.149999999963</v>
      </c>
      <c r="D640" s="1">
        <f>'PR-RAS'!E646</f>
        <v>12637.030000000121</v>
      </c>
      <c r="E640" s="1">
        <v>0</v>
      </c>
      <c r="F640" s="1">
        <v>0</v>
      </c>
      <c r="G640" s="2">
        <f t="shared" si="10"/>
        <v>22883.363190000131</v>
      </c>
      <c r="H640" s="2">
        <f t="shared" si="11"/>
        <v>0.18000000008396455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110113.54</v>
      </c>
      <c r="D641" s="1">
        <f>'PR-RAS'!E647</f>
        <v>132454.92000000001</v>
      </c>
      <c r="E641" s="1">
        <v>0</v>
      </c>
      <c r="F641" s="1">
        <v>0</v>
      </c>
      <c r="G641" s="2">
        <f t="shared" si="10"/>
        <v>240014.9632</v>
      </c>
      <c r="H641" s="2">
        <f t="shared" si="11"/>
        <v>0.53999999999359716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14220.04</v>
      </c>
      <c r="D642" s="1">
        <f>'PR-RAS'!E649</f>
        <v>22692.07</v>
      </c>
      <c r="E642" s="1">
        <v>0</v>
      </c>
      <c r="F642" s="1">
        <v>0</v>
      </c>
      <c r="G642" s="2">
        <f t="shared" si="10"/>
        <v>38206.27938</v>
      </c>
      <c r="H642" s="2">
        <f t="shared" si="11"/>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304741.7</v>
      </c>
      <c r="D643" s="1">
        <f>'PR-RAS'!E650</f>
        <v>585584.98</v>
      </c>
      <c r="E643" s="1">
        <v>0</v>
      </c>
      <c r="F643" s="1">
        <v>0</v>
      </c>
      <c r="G643" s="2">
        <f t="shared" si="10"/>
        <v>947535.28571999993</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296269.67</v>
      </c>
      <c r="D644" s="1">
        <f>'PR-RAS'!E651</f>
        <v>593360.78</v>
      </c>
      <c r="E644" s="1">
        <v>0</v>
      </c>
      <c r="F644" s="1">
        <v>0</v>
      </c>
      <c r="G644" s="2">
        <f t="shared" si="10"/>
        <v>953563.36089000001</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22692.070000000007</v>
      </c>
      <c r="D645" s="1">
        <f>'PR-RAS'!E652</f>
        <v>14916.269999999902</v>
      </c>
      <c r="E645" s="1">
        <v>0</v>
      </c>
      <c r="F645" s="1">
        <v>0</v>
      </c>
      <c r="G645" s="2">
        <f t="shared" si="10"/>
        <v>33825.848839999882</v>
      </c>
      <c r="H645" s="2">
        <f t="shared" si="11"/>
        <v>0.33999999990919605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75</v>
      </c>
      <c r="E647" s="1">
        <v>0</v>
      </c>
      <c r="F647" s="1">
        <v>0</v>
      </c>
      <c r="G647" s="2">
        <f t="shared" si="10"/>
        <v>146.642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58</v>
      </c>
      <c r="E649" s="1">
        <v>0</v>
      </c>
      <c r="F649" s="1">
        <v>0</v>
      </c>
      <c r="G649" s="2">
        <f t="shared" si="10"/>
        <v>112.104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22478.54</v>
      </c>
      <c r="E662" s="1">
        <v>0</v>
      </c>
      <c r="F662" s="1">
        <v>0</v>
      </c>
      <c r="G662" s="2">
        <f t="shared" si="10"/>
        <v>29716.629880000004</v>
      </c>
      <c r="H662" s="2">
        <f t="shared" si="11"/>
        <v>0.45999999999912689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1342711.66</v>
      </c>
      <c r="D668" s="1">
        <f>'PR-RAS'!E675</f>
        <v>1599378.91</v>
      </c>
      <c r="E668" s="1">
        <v>0</v>
      </c>
      <c r="F668" s="1">
        <v>0</v>
      </c>
      <c r="G668" s="2">
        <f t="shared" si="10"/>
        <v>3029160.14316</v>
      </c>
      <c r="H668" s="2">
        <f t="shared" si="11"/>
        <v>0.43000000016763806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520</v>
      </c>
      <c r="D669" s="1">
        <f>'PR-RAS'!E676</f>
        <v>1870</v>
      </c>
      <c r="E669" s="1">
        <v>0</v>
      </c>
      <c r="F669" s="1">
        <v>0</v>
      </c>
      <c r="G669" s="2">
        <f t="shared" si="10"/>
        <v>2845.6800000000003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23404.799999999999</v>
      </c>
      <c r="D670" s="1">
        <f>'PR-RAS'!E677</f>
        <v>73650.34</v>
      </c>
      <c r="E670" s="1">
        <v>0</v>
      </c>
      <c r="F670" s="1">
        <v>0</v>
      </c>
      <c r="G670" s="2">
        <f t="shared" si="10"/>
        <v>114201.96612</v>
      </c>
      <c r="H670" s="2">
        <f t="shared" si="11"/>
        <v>0.53999999999723514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1400</v>
      </c>
      <c r="D703" s="1">
        <f>'PR-RAS'!E710</f>
        <v>4141.8999999999996</v>
      </c>
      <c r="E703" s="1">
        <v>0</v>
      </c>
      <c r="F703" s="1">
        <v>0</v>
      </c>
      <c r="G703" s="2">
        <f t="shared" si="10"/>
        <v>6798.0275999999994</v>
      </c>
      <c r="H703" s="2">
        <f t="shared" si="11"/>
        <v>0.1000000000003638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319.69</v>
      </c>
      <c r="D705" s="1">
        <f>'PR-RAS'!E712</f>
        <v>231.26</v>
      </c>
      <c r="E705" s="1">
        <v>0</v>
      </c>
      <c r="F705" s="1">
        <v>0</v>
      </c>
      <c r="G705" s="2">
        <f t="shared" si="10"/>
        <v>550.67583999999999</v>
      </c>
      <c r="H705" s="2">
        <f t="shared" si="11"/>
        <v>0.56999999999999318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2277.94</v>
      </c>
      <c r="E709" s="1">
        <v>0</v>
      </c>
      <c r="F709" s="1">
        <v>0</v>
      </c>
      <c r="G709" s="2">
        <f t="shared" si="10"/>
        <v>4779.8991599999999</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1951.32</v>
      </c>
      <c r="D710" s="1">
        <f>'PR-RAS'!E717</f>
        <v>1765.76</v>
      </c>
      <c r="E710" s="1">
        <v>0</v>
      </c>
      <c r="F710" s="1">
        <v>0</v>
      </c>
      <c r="G710" s="2">
        <f t="shared" si="10"/>
        <v>3887.33356</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21957.51</v>
      </c>
      <c r="D711" s="1">
        <f>'PR-RAS'!E718</f>
        <v>26311.71</v>
      </c>
      <c r="E711" s="1">
        <v>0</v>
      </c>
      <c r="F711" s="1">
        <v>0</v>
      </c>
      <c r="G711" s="2">
        <f t="shared" si="10"/>
        <v>52952.460299999992</v>
      </c>
      <c r="H711" s="2">
        <f t="shared" si="11"/>
        <v>0.78000000000247383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2160.56</v>
      </c>
      <c r="D713" s="1">
        <f>'PR-RAS'!E720</f>
        <v>2388.2199999999998</v>
      </c>
      <c r="E713" s="1">
        <v>0</v>
      </c>
      <c r="F713" s="1">
        <v>0</v>
      </c>
      <c r="G713" s="2">
        <f t="shared" si="10"/>
        <v>4939.1439999999993</v>
      </c>
      <c r="H713" s="2">
        <f t="shared" si="11"/>
        <v>0.65999999999985448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746.52</v>
      </c>
      <c r="D715" s="1">
        <f>'PR-RAS'!E722</f>
        <v>728.31</v>
      </c>
      <c r="E715" s="1">
        <v>0</v>
      </c>
      <c r="F715" s="1">
        <v>0</v>
      </c>
      <c r="G715" s="2">
        <f t="shared" si="10"/>
        <v>1573.0419599999998</v>
      </c>
      <c r="H715" s="2">
        <f t="shared" si="11"/>
        <v>0.78999999999996362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61.6</v>
      </c>
      <c r="E816" s="1">
        <v>0</v>
      </c>
      <c r="F816" s="1">
        <v>0</v>
      </c>
      <c r="G816" s="2">
        <f t="shared" si="18"/>
        <v>100.408</v>
      </c>
      <c r="H816" s="2">
        <f t="shared" si="19"/>
        <v>0.39999999999999858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388231.93000000005</v>
      </c>
      <c r="D984" s="6">
        <f>BILANCA!E6</f>
        <v>598428.29</v>
      </c>
      <c r="E984" s="6">
        <v>0</v>
      </c>
      <c r="F984" s="6">
        <v>0</v>
      </c>
      <c r="G984" s="7">
        <f t="shared" ref="G984:G1241" si="22">B984/1000*C984+B984/500*D984</f>
        <v>1585.08851</v>
      </c>
      <c r="H984" s="7">
        <f t="shared" si="19"/>
        <v>0.35999999998603016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250489.84000000005</v>
      </c>
      <c r="D985" s="1">
        <f>BILANCA!E7</f>
        <v>448852.51</v>
      </c>
      <c r="E985" s="1">
        <v>0</v>
      </c>
      <c r="F985" s="1">
        <v>0</v>
      </c>
      <c r="G985" s="2">
        <f t="shared" si="22"/>
        <v>2296.3897200000001</v>
      </c>
      <c r="H985" s="2">
        <f t="shared" si="19"/>
        <v>0.64999999993597157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250489.84000000005</v>
      </c>
      <c r="D990" s="1">
        <f>BILANCA!E12</f>
        <v>276145.84000000003</v>
      </c>
      <c r="E990" s="1">
        <v>0</v>
      </c>
      <c r="F990" s="1">
        <v>0</v>
      </c>
      <c r="G990" s="2">
        <f t="shared" si="22"/>
        <v>5619.4706400000014</v>
      </c>
      <c r="H990" s="2">
        <f t="shared" si="19"/>
        <v>0.31999999991967343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143703.28000000003</v>
      </c>
      <c r="D991" s="1">
        <f>BILANCA!E13</f>
        <v>138759.29000000004</v>
      </c>
      <c r="E991" s="1">
        <v>0</v>
      </c>
      <c r="F991" s="1">
        <v>0</v>
      </c>
      <c r="G991" s="2">
        <f t="shared" si="22"/>
        <v>3369.7748800000008</v>
      </c>
      <c r="H991" s="2">
        <f t="shared" si="19"/>
        <v>0.57000000006519258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401313.21</v>
      </c>
      <c r="D993" s="1">
        <f>BILANCA!E15</f>
        <v>401313.21</v>
      </c>
      <c r="E993" s="1">
        <v>0</v>
      </c>
      <c r="F993" s="1">
        <v>0</v>
      </c>
      <c r="G993" s="2">
        <f t="shared" si="22"/>
        <v>12039.3963</v>
      </c>
      <c r="H993" s="2">
        <f t="shared" si="19"/>
        <v>0.42000000004190952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257609.93</v>
      </c>
      <c r="D996" s="1">
        <f>BILANCA!E18</f>
        <v>262553.92</v>
      </c>
      <c r="E996" s="1">
        <v>0</v>
      </c>
      <c r="F996" s="1">
        <v>0</v>
      </c>
      <c r="G996" s="2">
        <f t="shared" si="22"/>
        <v>10175.331009999998</v>
      </c>
      <c r="H996" s="2">
        <f t="shared" si="19"/>
        <v>0.15000000002328306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36250.580000000016</v>
      </c>
      <c r="D997" s="1">
        <f>BILANCA!E19</f>
        <v>68243.88</v>
      </c>
      <c r="E997" s="1">
        <v>0</v>
      </c>
      <c r="F997" s="1">
        <v>0</v>
      </c>
      <c r="G997" s="2">
        <f t="shared" si="22"/>
        <v>2418.3367600000006</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224445.01</v>
      </c>
      <c r="D998" s="1">
        <f>BILANCA!E20</f>
        <v>321426.23</v>
      </c>
      <c r="E998" s="1">
        <v>0</v>
      </c>
      <c r="F998" s="1">
        <v>0</v>
      </c>
      <c r="G998" s="2">
        <f t="shared" si="22"/>
        <v>13009.462049999998</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8482.69</v>
      </c>
      <c r="D999" s="1">
        <f>BILANCA!E21</f>
        <v>8482.69</v>
      </c>
      <c r="E999" s="1">
        <v>0</v>
      </c>
      <c r="F999" s="1">
        <v>0</v>
      </c>
      <c r="G999" s="2">
        <f t="shared" si="22"/>
        <v>407.16912000000002</v>
      </c>
      <c r="H999" s="2">
        <f t="shared" si="19"/>
        <v>0.61999999999898137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10605.76</v>
      </c>
      <c r="D1000" s="1">
        <f>BILANCA!E22</f>
        <v>10605.76</v>
      </c>
      <c r="E1000" s="1">
        <v>0</v>
      </c>
      <c r="F1000" s="1">
        <v>0</v>
      </c>
      <c r="G1000" s="2">
        <f t="shared" si="22"/>
        <v>540.89376000000004</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1138.47</v>
      </c>
      <c r="D1001" s="1">
        <f>BILANCA!E23</f>
        <v>1138.47</v>
      </c>
      <c r="E1001" s="1">
        <v>0</v>
      </c>
      <c r="F1001" s="1">
        <v>0</v>
      </c>
      <c r="G1001" s="2">
        <f t="shared" si="22"/>
        <v>61.477379999999997</v>
      </c>
      <c r="H1001" s="2">
        <f t="shared" si="19"/>
        <v>0.94000000000005457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10741.24</v>
      </c>
      <c r="D1002" s="1">
        <f>BILANCA!E24</f>
        <v>10741.24</v>
      </c>
      <c r="E1002" s="1">
        <v>0</v>
      </c>
      <c r="F1002" s="1">
        <v>0</v>
      </c>
      <c r="G1002" s="2">
        <f t="shared" si="22"/>
        <v>612.25067999999987</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7276.15</v>
      </c>
      <c r="D1003" s="1">
        <f>BILANCA!E25</f>
        <v>7276.15</v>
      </c>
      <c r="E1003" s="1">
        <v>0</v>
      </c>
      <c r="F1003" s="1">
        <v>0</v>
      </c>
      <c r="G1003" s="2">
        <f t="shared" si="22"/>
        <v>436.56899999999996</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27007.14</v>
      </c>
      <c r="D1004" s="1">
        <f>BILANCA!E26</f>
        <v>34637.14</v>
      </c>
      <c r="E1004" s="1">
        <v>0</v>
      </c>
      <c r="F1004" s="1">
        <v>0</v>
      </c>
      <c r="G1004" s="2">
        <f t="shared" si="22"/>
        <v>2021.9098200000001</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253445.88</v>
      </c>
      <c r="D1006" s="1">
        <f>BILANCA!E28</f>
        <v>326063.8</v>
      </c>
      <c r="E1006" s="1">
        <v>0</v>
      </c>
      <c r="F1006" s="1">
        <v>0</v>
      </c>
      <c r="G1006" s="2">
        <f t="shared" si="22"/>
        <v>20828.190040000001</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70535.98000000001</v>
      </c>
      <c r="D1013" s="1">
        <f>BILANCA!E35</f>
        <v>68997.010000000009</v>
      </c>
      <c r="E1013" s="1">
        <v>0</v>
      </c>
      <c r="F1013" s="1">
        <v>0</v>
      </c>
      <c r="G1013" s="2">
        <f t="shared" si="22"/>
        <v>6255.9</v>
      </c>
      <c r="H1013" s="2">
        <f t="shared" si="19"/>
        <v>2.9999999998835847E-2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191508.72</v>
      </c>
      <c r="D1014" s="1">
        <f>BILANCA!E36</f>
        <v>216382.22</v>
      </c>
      <c r="E1014" s="1">
        <v>0</v>
      </c>
      <c r="F1014" s="1">
        <v>0</v>
      </c>
      <c r="G1014" s="2">
        <f t="shared" si="22"/>
        <v>19352.467960000002</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20117.689999999999</v>
      </c>
      <c r="D1017" s="1">
        <f>BILANCA!E39</f>
        <v>20117.689999999999</v>
      </c>
      <c r="E1017" s="1">
        <v>0</v>
      </c>
      <c r="F1017" s="1">
        <v>0</v>
      </c>
      <c r="G1017" s="2">
        <f t="shared" si="22"/>
        <v>2052.0043799999999</v>
      </c>
      <c r="H1017" s="2">
        <f t="shared" si="19"/>
        <v>0.62000000000261934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141090.43</v>
      </c>
      <c r="D1018" s="1">
        <f>BILANCA!E40</f>
        <v>167502.9</v>
      </c>
      <c r="E1018" s="1">
        <v>0</v>
      </c>
      <c r="F1018" s="1">
        <v>0</v>
      </c>
      <c r="G1018" s="2">
        <f t="shared" si="22"/>
        <v>16663.368050000001</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145.65999999999997</v>
      </c>
      <c r="E1023" s="1">
        <v>0</v>
      </c>
      <c r="F1023" s="1">
        <v>0</v>
      </c>
      <c r="G1023" s="2">
        <f t="shared" si="22"/>
        <v>11.652799999999997</v>
      </c>
      <c r="H1023" s="2">
        <f t="shared" si="19"/>
        <v>0.34000000000003183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571.37</v>
      </c>
      <c r="D1025" s="1">
        <f>BILANCA!E47</f>
        <v>571.37</v>
      </c>
      <c r="E1025" s="1">
        <v>0</v>
      </c>
      <c r="F1025" s="1">
        <v>0</v>
      </c>
      <c r="G1025" s="2">
        <f t="shared" si="22"/>
        <v>71.992620000000002</v>
      </c>
      <c r="H1025" s="2">
        <f t="shared" si="19"/>
        <v>0.74000000000000909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145.66</v>
      </c>
      <c r="E1026" s="1">
        <v>0</v>
      </c>
      <c r="F1026" s="1">
        <v>0</v>
      </c>
      <c r="G1026" s="2">
        <f t="shared" si="22"/>
        <v>12.526759999999999</v>
      </c>
      <c r="H1026" s="2">
        <f t="shared" si="19"/>
        <v>0.34000000000000341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571.37</v>
      </c>
      <c r="D1028" s="1">
        <f>BILANCA!E50</f>
        <v>571.37</v>
      </c>
      <c r="E1028" s="1">
        <v>0</v>
      </c>
      <c r="F1028" s="1">
        <v>0</v>
      </c>
      <c r="G1028" s="2">
        <f t="shared" si="22"/>
        <v>77.134950000000003</v>
      </c>
      <c r="H1028" s="2">
        <f t="shared" si="19"/>
        <v>0.74000000000000909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116697.08</v>
      </c>
      <c r="D1032" s="1">
        <f>BILANCA!E54</f>
        <v>119918.04</v>
      </c>
      <c r="E1032" s="1">
        <v>0</v>
      </c>
      <c r="F1032" s="1">
        <v>0</v>
      </c>
      <c r="G1032" s="2">
        <f t="shared" si="22"/>
        <v>17470.12484</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116697.08</v>
      </c>
      <c r="D1033" s="1">
        <f>BILANCA!E55</f>
        <v>119918.04</v>
      </c>
      <c r="E1033" s="1">
        <v>0</v>
      </c>
      <c r="F1033" s="1">
        <v>0</v>
      </c>
      <c r="G1033" s="2">
        <f t="shared" si="22"/>
        <v>17826.657999999999</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172706.67</v>
      </c>
      <c r="E1034" s="1">
        <v>0</v>
      </c>
      <c r="F1034" s="1">
        <v>0</v>
      </c>
      <c r="G1034" s="2">
        <f t="shared" si="22"/>
        <v>17616.08034</v>
      </c>
      <c r="H1034" s="2">
        <f t="shared" si="19"/>
        <v>0.32999999998719431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172706.67</v>
      </c>
      <c r="E1039" s="1">
        <v>0</v>
      </c>
      <c r="F1039" s="1">
        <v>0</v>
      </c>
      <c r="G1039" s="2">
        <f t="shared" si="22"/>
        <v>19343.147040000003</v>
      </c>
      <c r="H1039" s="2">
        <f t="shared" si="19"/>
        <v>0.32999999998719431</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137742.09</v>
      </c>
      <c r="D1046" s="1">
        <f>BILANCA!E68</f>
        <v>149575.78000000003</v>
      </c>
      <c r="E1046" s="1">
        <v>0</v>
      </c>
      <c r="F1046" s="1">
        <v>0</v>
      </c>
      <c r="G1046" s="2">
        <f t="shared" si="22"/>
        <v>27524.299950000001</v>
      </c>
      <c r="H1046" s="2">
        <f t="shared" si="19"/>
        <v>0.30999999996856786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22692.07</v>
      </c>
      <c r="D1047" s="1">
        <f>BILANCA!E69</f>
        <v>14916.27</v>
      </c>
      <c r="E1047" s="1">
        <v>0</v>
      </c>
      <c r="F1047" s="1">
        <v>0</v>
      </c>
      <c r="G1047" s="2">
        <f t="shared" si="22"/>
        <v>3361.5750400000002</v>
      </c>
      <c r="H1047" s="2">
        <f t="shared" si="19"/>
        <v>0.34000000000014552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22692.07</v>
      </c>
      <c r="D1048" s="1">
        <f>BILANCA!E70</f>
        <v>14916.27</v>
      </c>
      <c r="E1048" s="1">
        <v>0</v>
      </c>
      <c r="F1048" s="1">
        <v>0</v>
      </c>
      <c r="G1048" s="2">
        <f t="shared" si="22"/>
        <v>3414.0996500000001</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22692.07</v>
      </c>
      <c r="D1050" s="1">
        <f>BILANCA!E72</f>
        <v>14916.27</v>
      </c>
      <c r="E1050" s="1">
        <v>0</v>
      </c>
      <c r="F1050" s="1">
        <v>0</v>
      </c>
      <c r="G1050" s="2">
        <f t="shared" si="22"/>
        <v>3519.14887</v>
      </c>
      <c r="H1050" s="2">
        <f t="shared" si="19"/>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4892.66</v>
      </c>
      <c r="D1056" s="1">
        <f>BILANCA!E78</f>
        <v>795.49</v>
      </c>
      <c r="E1056" s="1">
        <v>0</v>
      </c>
      <c r="F1056" s="1">
        <v>0</v>
      </c>
      <c r="G1056" s="2">
        <f t="shared" si="22"/>
        <v>473.30571999999995</v>
      </c>
      <c r="H1056" s="2">
        <f t="shared" si="19"/>
        <v>0.83000000000015461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4892.66</v>
      </c>
      <c r="D1064" s="1">
        <f>BILANCA!E86</f>
        <v>795.49</v>
      </c>
      <c r="E1064" s="1">
        <v>0</v>
      </c>
      <c r="F1064" s="1">
        <v>0</v>
      </c>
      <c r="G1064" s="2">
        <f t="shared" si="22"/>
        <v>525.17484000000002</v>
      </c>
      <c r="H1064" s="2">
        <f t="shared" si="19"/>
        <v>0.83000000000015461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43.82</v>
      </c>
      <c r="D1124" s="1">
        <f>BILANCA!E146</f>
        <v>1409.1</v>
      </c>
      <c r="E1124" s="1">
        <v>0</v>
      </c>
      <c r="F1124" s="1">
        <v>0</v>
      </c>
      <c r="G1124" s="2">
        <f t="shared" si="22"/>
        <v>403.54481999999996</v>
      </c>
      <c r="H1124" s="2">
        <f t="shared" si="23"/>
        <v>0.27999999999990877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450</v>
      </c>
      <c r="E1127" s="1">
        <v>0</v>
      </c>
      <c r="F1127" s="1">
        <v>0</v>
      </c>
      <c r="G1127" s="2">
        <f t="shared" si="22"/>
        <v>129.6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450</v>
      </c>
      <c r="E1133" s="1">
        <v>0</v>
      </c>
      <c r="F1133" s="1">
        <v>0</v>
      </c>
      <c r="G1133" s="2">
        <f t="shared" si="22"/>
        <v>135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869.1</v>
      </c>
      <c r="E1137" s="1">
        <v>0</v>
      </c>
      <c r="F1137" s="1">
        <v>0</v>
      </c>
      <c r="G1137" s="2">
        <f t="shared" si="22"/>
        <v>267.68279999999999</v>
      </c>
      <c r="H1137" s="2">
        <f t="shared" si="23"/>
        <v>0.10000000000002274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43.82</v>
      </c>
      <c r="D1138" s="1">
        <f>BILANCA!E160</f>
        <v>90</v>
      </c>
      <c r="E1138" s="1">
        <v>0</v>
      </c>
      <c r="F1138" s="1">
        <v>0</v>
      </c>
      <c r="G1138" s="2">
        <f t="shared" si="22"/>
        <v>34.692099999999996</v>
      </c>
      <c r="H1138" s="2">
        <f t="shared" si="23"/>
        <v>0.17999999999999972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110113.54</v>
      </c>
      <c r="D1148" s="1">
        <f>BILANCA!E170</f>
        <v>132454.92000000001</v>
      </c>
      <c r="E1148" s="1">
        <v>0</v>
      </c>
      <c r="F1148" s="1">
        <v>0</v>
      </c>
      <c r="G1148" s="2">
        <f t="shared" si="22"/>
        <v>61878.857700000008</v>
      </c>
      <c r="H1148" s="2">
        <f t="shared" si="23"/>
        <v>0.53999999999359716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110113.54</v>
      </c>
      <c r="D1151" s="1">
        <f>BILANCA!E173</f>
        <v>132454.92000000001</v>
      </c>
      <c r="E1151" s="1">
        <v>0</v>
      </c>
      <c r="F1151" s="1">
        <v>0</v>
      </c>
      <c r="G1151" s="2">
        <f t="shared" si="22"/>
        <v>63003.927840000004</v>
      </c>
      <c r="H1151" s="2">
        <f t="shared" si="23"/>
        <v>0.53999999999359716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388231.93000000005</v>
      </c>
      <c r="D1152" s="1">
        <f>BILANCA!E175</f>
        <v>598428.28999999992</v>
      </c>
      <c r="E1152" s="1">
        <v>0</v>
      </c>
      <c r="F1152" s="1">
        <v>0</v>
      </c>
      <c r="G1152" s="2">
        <f t="shared" si="22"/>
        <v>267879.95819000003</v>
      </c>
      <c r="H1152" s="2">
        <f t="shared" si="23"/>
        <v>0.35999999986961484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154867.47</v>
      </c>
      <c r="D1153" s="1">
        <f>BILANCA!E176</f>
        <v>167435.84</v>
      </c>
      <c r="E1153" s="1">
        <v>0</v>
      </c>
      <c r="F1153" s="1">
        <v>0</v>
      </c>
      <c r="G1153" s="2">
        <f t="shared" si="22"/>
        <v>83255.655500000008</v>
      </c>
      <c r="H1153" s="2">
        <f t="shared" si="23"/>
        <v>0.63000000000465661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151708.09</v>
      </c>
      <c r="D1154" s="1">
        <f>BILANCA!E177</f>
        <v>164716.85</v>
      </c>
      <c r="E1154" s="1">
        <v>0</v>
      </c>
      <c r="F1154" s="1">
        <v>0</v>
      </c>
      <c r="G1154" s="2">
        <f t="shared" si="22"/>
        <v>82275.246090000001</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108402.23</v>
      </c>
      <c r="D1155" s="1">
        <f>BILANCA!E178</f>
        <v>142673.72</v>
      </c>
      <c r="E1155" s="1">
        <v>0</v>
      </c>
      <c r="F1155" s="1">
        <v>0</v>
      </c>
      <c r="G1155" s="2">
        <f t="shared" si="22"/>
        <v>67724.943239999993</v>
      </c>
      <c r="H1155" s="2">
        <f t="shared" si="23"/>
        <v>0.50999999999476131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39089.24</v>
      </c>
      <c r="D1156" s="1">
        <f>BILANCA!E179</f>
        <v>21906.01</v>
      </c>
      <c r="E1156" s="1">
        <v>0</v>
      </c>
      <c r="F1156" s="1">
        <v>0</v>
      </c>
      <c r="G1156" s="2">
        <f t="shared" si="22"/>
        <v>14341.917979999998</v>
      </c>
      <c r="H1156" s="2">
        <f t="shared" si="23"/>
        <v>0.24999999999636202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60.58</v>
      </c>
      <c r="D1157" s="1">
        <f>BILANCA!E180</f>
        <v>89.6</v>
      </c>
      <c r="E1157" s="1">
        <v>0</v>
      </c>
      <c r="F1157" s="1">
        <v>0</v>
      </c>
      <c r="G1157" s="2">
        <f t="shared" si="22"/>
        <v>41.721719999999991</v>
      </c>
      <c r="H1157" s="2">
        <f t="shared" si="23"/>
        <v>0.82000000000000739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60.58</v>
      </c>
      <c r="D1160" s="1">
        <f>BILANCA!E183</f>
        <v>89.6</v>
      </c>
      <c r="E1160" s="1">
        <v>0</v>
      </c>
      <c r="F1160" s="1">
        <v>0</v>
      </c>
      <c r="G1160" s="2">
        <f t="shared" si="22"/>
        <v>42.441059999999993</v>
      </c>
      <c r="H1160" s="2">
        <f t="shared" si="23"/>
        <v>0.82000000000000739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47.52</v>
      </c>
      <c r="E1163" s="1">
        <v>0</v>
      </c>
      <c r="F1163" s="1">
        <v>0</v>
      </c>
      <c r="G1163" s="2">
        <f t="shared" si="22"/>
        <v>17.107199999999999</v>
      </c>
      <c r="H1163" s="2">
        <f t="shared" si="23"/>
        <v>0.47999999999999687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4156.04</v>
      </c>
      <c r="D1165" s="1">
        <f>BILANCA!E188</f>
        <v>0</v>
      </c>
      <c r="E1165" s="1">
        <v>0</v>
      </c>
      <c r="F1165" s="1">
        <v>0</v>
      </c>
      <c r="G1165" s="2">
        <f t="shared" si="22"/>
        <v>756.39927999999998</v>
      </c>
      <c r="H1165" s="2">
        <f t="shared" si="23"/>
        <v>3.999999999996362E-2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3159.38</v>
      </c>
      <c r="D1166" s="1">
        <f>BILANCA!E189</f>
        <v>2718.99</v>
      </c>
      <c r="E1166" s="1">
        <v>0</v>
      </c>
      <c r="F1166" s="1">
        <v>0</v>
      </c>
      <c r="G1166" s="2">
        <f t="shared" si="22"/>
        <v>1573.3168799999999</v>
      </c>
      <c r="H1166" s="2">
        <f t="shared" si="23"/>
        <v>0.39000000000032742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233364.46000000002</v>
      </c>
      <c r="D1214" s="1">
        <f>BILANCA!E237</f>
        <v>430992.44999999995</v>
      </c>
      <c r="E1214" s="1">
        <v>0</v>
      </c>
      <c r="F1214" s="1">
        <v>0</v>
      </c>
      <c r="G1214" s="2">
        <f t="shared" si="22"/>
        <v>253025.70215999999</v>
      </c>
      <c r="H1214" s="2">
        <f t="shared" si="23"/>
        <v>0.90999999997438863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243857.79</v>
      </c>
      <c r="D1215" s="1">
        <f>BILANCA!E238</f>
        <v>442220.38</v>
      </c>
      <c r="E1215" s="1">
        <v>0</v>
      </c>
      <c r="F1215" s="1">
        <v>0</v>
      </c>
      <c r="G1215" s="2">
        <f t="shared" si="22"/>
        <v>261765.26360000001</v>
      </c>
      <c r="H1215" s="2">
        <f t="shared" si="23"/>
        <v>0.58999999999650754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243857.79</v>
      </c>
      <c r="D1216" s="1">
        <f>BILANCA!E239</f>
        <v>442220.38</v>
      </c>
      <c r="E1216" s="1">
        <v>0</v>
      </c>
      <c r="F1216" s="1">
        <v>0</v>
      </c>
      <c r="G1216" s="2">
        <f t="shared" si="22"/>
        <v>262893.56215000001</v>
      </c>
      <c r="H1216" s="2">
        <f t="shared" si="23"/>
        <v>0.58999999999650754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243857.79</v>
      </c>
      <c r="D1217" s="1">
        <f>BILANCA!E240</f>
        <v>442220.38</v>
      </c>
      <c r="E1217" s="1">
        <v>0</v>
      </c>
      <c r="F1217" s="1">
        <v>0</v>
      </c>
      <c r="G1217" s="2">
        <f t="shared" si="22"/>
        <v>264021.86070000002</v>
      </c>
      <c r="H1217" s="2">
        <f t="shared" si="23"/>
        <v>0.58999999999650754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-10537.149999999998</v>
      </c>
      <c r="D1222" s="1">
        <f>BILANCA!E245</f>
        <v>-12637.029999999999</v>
      </c>
      <c r="E1222" s="1">
        <v>0</v>
      </c>
      <c r="F1222" s="1">
        <v>0</v>
      </c>
      <c r="G1222" s="2">
        <f t="shared" si="22"/>
        <v>-8558.8791899999997</v>
      </c>
      <c r="H1222" s="2">
        <f t="shared" si="23"/>
        <v>0.17999999999665306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13823.27</v>
      </c>
      <c r="D1223" s="1">
        <f>BILANCA!E246</f>
        <v>192718.8</v>
      </c>
      <c r="E1223" s="1">
        <v>0</v>
      </c>
      <c r="F1223" s="1">
        <v>0</v>
      </c>
      <c r="G1223" s="2">
        <f t="shared" si="22"/>
        <v>95822.608799999987</v>
      </c>
      <c r="H1223" s="2">
        <f t="shared" si="23"/>
        <v>0.47000000001207809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13823.27</v>
      </c>
      <c r="D1224" s="1">
        <f>BILANCA!E247</f>
        <v>192718.8</v>
      </c>
      <c r="E1224" s="1">
        <v>0</v>
      </c>
      <c r="F1224" s="1">
        <v>0</v>
      </c>
      <c r="G1224" s="2">
        <f t="shared" si="22"/>
        <v>96221.86967</v>
      </c>
      <c r="H1224" s="2">
        <f t="shared" si="23"/>
        <v>0.47000000001207809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24360.42</v>
      </c>
      <c r="D1227" s="1">
        <f>BILANCA!E250</f>
        <v>205355.83</v>
      </c>
      <c r="E1227" s="1">
        <v>0</v>
      </c>
      <c r="F1227" s="1">
        <v>0</v>
      </c>
      <c r="G1227" s="2">
        <f t="shared" si="22"/>
        <v>106157.58751999999</v>
      </c>
      <c r="H1227" s="2">
        <f t="shared" si="23"/>
        <v>0.59000000001105946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24360.42</v>
      </c>
      <c r="D1229" s="1">
        <f>BILANCA!E252</f>
        <v>205355.83</v>
      </c>
      <c r="E1229" s="1">
        <v>0</v>
      </c>
      <c r="F1229" s="1">
        <v>0</v>
      </c>
      <c r="G1229" s="2">
        <f t="shared" si="22"/>
        <v>107027.73168</v>
      </c>
      <c r="H1229" s="2">
        <f t="shared" si="23"/>
        <v>0.59000000001105946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43.82</v>
      </c>
      <c r="D1232" s="1">
        <f>BILANCA!E255</f>
        <v>1409.1</v>
      </c>
      <c r="E1232" s="1">
        <v>0</v>
      </c>
      <c r="F1232" s="1">
        <v>0</v>
      </c>
      <c r="G1232" s="2">
        <f t="shared" si="22"/>
        <v>712.64297999999985</v>
      </c>
      <c r="H1232" s="2">
        <f t="shared" si="23"/>
        <v>0.27999999999990877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99983.69</v>
      </c>
      <c r="D1236" s="1">
        <f>BILANCA!E259</f>
        <v>22759.360000000001</v>
      </c>
      <c r="E1236" s="1">
        <v>0</v>
      </c>
      <c r="F1236" s="1">
        <v>0</v>
      </c>
      <c r="G1236" s="2">
        <f t="shared" si="22"/>
        <v>36812.109729999996</v>
      </c>
      <c r="H1236" s="2">
        <f t="shared" si="23"/>
        <v>0.66999999999825377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99983.69</v>
      </c>
      <c r="D1237" s="1">
        <f>BILANCA!E260</f>
        <v>22759.360000000001</v>
      </c>
      <c r="E1237" s="1">
        <v>0</v>
      </c>
      <c r="F1237" s="1">
        <v>0</v>
      </c>
      <c r="G1237" s="2">
        <f t="shared" si="22"/>
        <v>36957.612139999997</v>
      </c>
      <c r="H1237" s="2">
        <f t="shared" si="23"/>
        <v>0.66999999999825377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39.82</v>
      </c>
      <c r="D1240" s="1">
        <f>BILANCA!E264</f>
        <v>90</v>
      </c>
      <c r="E1240" s="1">
        <v>0</v>
      </c>
      <c r="F1240" s="1">
        <v>0</v>
      </c>
      <c r="G1240" s="2">
        <f t="shared" si="22"/>
        <v>56.493740000000003</v>
      </c>
      <c r="H1240" s="2">
        <f t="shared" si="23"/>
        <v>0.17999999999999972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v>
      </c>
      <c r="D1241" s="1">
        <f>BILANCA!E265</f>
        <v>1319.1</v>
      </c>
      <c r="E1241" s="1">
        <v>0</v>
      </c>
      <c r="F1241" s="1">
        <v>0</v>
      </c>
      <c r="G1241" s="2">
        <f t="shared" si="22"/>
        <v>681.68759999999997</v>
      </c>
      <c r="H1241" s="2">
        <f t="shared" si="23"/>
        <v>9.9999999999909051E-2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4892.6400000000003</v>
      </c>
      <c r="D1244" s="1">
        <f>BILANCA!E268</f>
        <v>795.49</v>
      </c>
      <c r="E1244" s="1">
        <v>0</v>
      </c>
      <c r="F1244" s="1">
        <v>0</v>
      </c>
      <c r="G1244" s="2">
        <f t="shared" si="24"/>
        <v>1692.2248200000001</v>
      </c>
      <c r="H1244" s="2">
        <f t="shared" si="23"/>
        <v>0.84999999999968168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0.02</v>
      </c>
      <c r="D1245" s="1">
        <f>BILANCA!E269</f>
        <v>0</v>
      </c>
      <c r="E1245" s="1">
        <v>0</v>
      </c>
      <c r="F1245" s="1">
        <v>0</v>
      </c>
      <c r="G1245" s="2">
        <f t="shared" si="24"/>
        <v>5.2400000000000007E-3</v>
      </c>
      <c r="H1245" s="2">
        <f t="shared" si="23"/>
        <v>0.02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22957.9</v>
      </c>
      <c r="D1263" s="1">
        <f>BILANCA!E287</f>
        <v>7485.23</v>
      </c>
      <c r="E1263" s="1">
        <v>0</v>
      </c>
      <c r="F1263" s="1">
        <v>0</v>
      </c>
      <c r="G1263" s="2">
        <f t="shared" si="24"/>
        <v>10619.9408</v>
      </c>
      <c r="H1263" s="2">
        <f t="shared" si="23"/>
        <v>0.32999999999810825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128750.19</v>
      </c>
      <c r="D1264" s="1">
        <f>BILANCA!E288</f>
        <v>157231.62</v>
      </c>
      <c r="E1264" s="1">
        <v>0</v>
      </c>
      <c r="F1264" s="1">
        <v>0</v>
      </c>
      <c r="G1264" s="2">
        <f t="shared" si="24"/>
        <v>124542.97383</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3159.38</v>
      </c>
      <c r="D1265" s="1">
        <f>BILANCA!E289</f>
        <v>2718.99</v>
      </c>
      <c r="E1265" s="1">
        <v>0</v>
      </c>
      <c r="F1265" s="1">
        <v>0</v>
      </c>
      <c r="G1265" s="2">
        <f t="shared" si="24"/>
        <v>2424.4555199999995</v>
      </c>
      <c r="H1265" s="2">
        <f t="shared" si="23"/>
        <v>0.39000000000032742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4156.04</v>
      </c>
      <c r="D1278" s="1">
        <f>BILANCA!E302</f>
        <v>0</v>
      </c>
      <c r="E1278" s="1">
        <v>0</v>
      </c>
      <c r="F1278" s="1">
        <v>0</v>
      </c>
      <c r="G1278" s="2">
        <f t="shared" si="24"/>
        <v>1226.0318</v>
      </c>
      <c r="H1278" s="2">
        <f t="shared" si="23"/>
        <v>3.999999999996362E-2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1520286.1600000001</v>
      </c>
      <c r="D1408" s="1">
        <f>'RAS-funkcijski'!E114</f>
        <v>2023923.77</v>
      </c>
      <c r="E1408" s="1">
        <v>0</v>
      </c>
      <c r="F1408" s="1">
        <v>0</v>
      </c>
      <c r="G1408" s="2">
        <f t="shared" si="24"/>
        <v>612494.70700000005</v>
      </c>
      <c r="H1408" s="2">
        <f t="shared" si="27"/>
        <v>0.39000000013038516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1411527.59</v>
      </c>
      <c r="D1409" s="1">
        <f>'RAS-funkcijski'!E115</f>
        <v>1934162.3</v>
      </c>
      <c r="E1409" s="1">
        <v>0</v>
      </c>
      <c r="F1409" s="1">
        <v>0</v>
      </c>
      <c r="G1409" s="2">
        <f t="shared" si="24"/>
        <v>586063.59308999998</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1411527.59</v>
      </c>
      <c r="D1411" s="1">
        <f>'RAS-funkcijski'!E117</f>
        <v>1934162.3</v>
      </c>
      <c r="E1411" s="1">
        <v>0</v>
      </c>
      <c r="F1411" s="1">
        <v>0</v>
      </c>
      <c r="G1411" s="2">
        <f t="shared" si="24"/>
        <v>596623.29747000011</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108758.57</v>
      </c>
      <c r="D1420" s="1">
        <f>'RAS-funkcijski'!E126</f>
        <v>89761.47</v>
      </c>
      <c r="E1420" s="1">
        <v>0</v>
      </c>
      <c r="F1420" s="1">
        <v>0</v>
      </c>
      <c r="G1420" s="2">
        <f t="shared" si="24"/>
        <v>35170.344219999999</v>
      </c>
      <c r="H1420" s="2">
        <f t="shared" si="27"/>
        <v>0.89999999999417923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1520286.1600000001</v>
      </c>
      <c r="D1435" s="13">
        <f>'RAS-funkcijski'!E141</f>
        <v>2023923.77</v>
      </c>
      <c r="E1435" s="13">
        <v>0</v>
      </c>
      <c r="F1435" s="13">
        <v>0</v>
      </c>
      <c r="G1435" s="14">
        <f t="shared" si="24"/>
        <v>762834.31690000009</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57967.83</v>
      </c>
      <c r="D1436" s="6">
        <f>'P-VRIO'!E5</f>
        <v>0</v>
      </c>
      <c r="E1436" s="6">
        <v>0</v>
      </c>
      <c r="F1436" s="6">
        <v>0</v>
      </c>
      <c r="G1436" s="7">
        <f t="shared" si="24"/>
        <v>57.967830000000006</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57967.83</v>
      </c>
      <c r="D1453" s="1">
        <f>'P-VRIO'!E22</f>
        <v>0</v>
      </c>
      <c r="E1453" s="1">
        <v>0</v>
      </c>
      <c r="F1453" s="1">
        <v>0</v>
      </c>
      <c r="G1453" s="2">
        <f t="shared" si="24"/>
        <v>1043.42094</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57967.83</v>
      </c>
      <c r="D1454" s="1">
        <f>'P-VRIO'!E23</f>
        <v>0</v>
      </c>
      <c r="E1454" s="1">
        <v>0</v>
      </c>
      <c r="F1454" s="1">
        <v>0</v>
      </c>
      <c r="G1454" s="2">
        <f t="shared" si="24"/>
        <v>1101.38877</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57967.83</v>
      </c>
      <c r="D1456" s="1">
        <f>'P-VRIO'!E25</f>
        <v>0</v>
      </c>
      <c r="E1456" s="1">
        <v>0</v>
      </c>
      <c r="F1456" s="1">
        <v>0</v>
      </c>
      <c r="G1456" s="2">
        <f t="shared" si="24"/>
        <v>1217.3244300000001</v>
      </c>
      <c r="H1456" s="2">
        <f t="shared" si="27"/>
        <v>0.16999999999825377</v>
      </c>
      <c r="I1456" s="10">
        <f t="shared" si="30"/>
        <v>206.94515309787428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154867.47</v>
      </c>
      <c r="D1480" s="6"/>
      <c r="E1480" s="6">
        <v>0</v>
      </c>
      <c r="F1480" s="6">
        <v>0</v>
      </c>
      <c r="G1480" s="7">
        <f t="shared" ref="G1480:G1580" si="34">B1480/1000*C1480</f>
        <v>154.86747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2054793.34</v>
      </c>
      <c r="D1481" s="1">
        <v>0</v>
      </c>
      <c r="E1481" s="1">
        <v>0</v>
      </c>
      <c r="F1481" s="1">
        <v>0</v>
      </c>
      <c r="G1481" s="2">
        <f t="shared" si="34"/>
        <v>4109.5866800000003</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2134.88</v>
      </c>
      <c r="D1482" s="1">
        <v>0</v>
      </c>
      <c r="E1482" s="1">
        <v>0</v>
      </c>
      <c r="F1482" s="1">
        <v>0</v>
      </c>
      <c r="G1482" s="2">
        <f t="shared" si="34"/>
        <v>6.4046400000000006</v>
      </c>
      <c r="H1482" s="2">
        <f t="shared" si="35"/>
        <v>0.11999999999989086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1847302.6300000001</v>
      </c>
      <c r="D1483" s="1">
        <v>0</v>
      </c>
      <c r="E1483" s="1">
        <v>0</v>
      </c>
      <c r="F1483" s="1">
        <v>0</v>
      </c>
      <c r="G1483" s="2">
        <f t="shared" si="34"/>
        <v>7389.2105200000005</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1592779.81</v>
      </c>
      <c r="D1484" s="1">
        <v>0</v>
      </c>
      <c r="E1484" s="1">
        <v>0</v>
      </c>
      <c r="F1484" s="1">
        <v>0</v>
      </c>
      <c r="G1484" s="2">
        <f t="shared" si="34"/>
        <v>7963.8990500000009</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252696.45</v>
      </c>
      <c r="D1485" s="1">
        <v>0</v>
      </c>
      <c r="E1485" s="1">
        <v>0</v>
      </c>
      <c r="F1485" s="1">
        <v>0</v>
      </c>
      <c r="G1485" s="2">
        <f t="shared" si="34"/>
        <v>1516.1787000000002</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756.81</v>
      </c>
      <c r="D1486" s="1">
        <v>0</v>
      </c>
      <c r="E1486" s="1">
        <v>0</v>
      </c>
      <c r="F1486" s="1">
        <v>0</v>
      </c>
      <c r="G1486" s="2">
        <f t="shared" si="34"/>
        <v>5.2976700000000001</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61.6</v>
      </c>
      <c r="D1489" s="1">
        <v>0</v>
      </c>
      <c r="E1489" s="1">
        <v>0</v>
      </c>
      <c r="F1489" s="1">
        <v>0</v>
      </c>
      <c r="G1489" s="2">
        <f t="shared" si="34"/>
        <v>0.61599999999999999</v>
      </c>
      <c r="H1489" s="2">
        <f t="shared" si="35"/>
        <v>0.39999999999999858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1007.96</v>
      </c>
      <c r="D1491" s="1">
        <v>0</v>
      </c>
      <c r="E1491" s="1">
        <v>0</v>
      </c>
      <c r="F1491" s="1">
        <v>0</v>
      </c>
      <c r="G1491" s="2">
        <f t="shared" si="34"/>
        <v>12.09552</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205355.83</v>
      </c>
      <c r="D1492" s="1">
        <v>0</v>
      </c>
      <c r="E1492" s="1">
        <v>0</v>
      </c>
      <c r="F1492" s="1">
        <v>0</v>
      </c>
      <c r="G1492" s="2">
        <f t="shared" si="34"/>
        <v>2669.6257899999996</v>
      </c>
      <c r="H1492" s="2">
        <f t="shared" si="35"/>
        <v>0.17000000001280569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2042224.97</v>
      </c>
      <c r="D1499" s="1">
        <v>0</v>
      </c>
      <c r="E1499" s="1">
        <v>0</v>
      </c>
      <c r="F1499" s="1">
        <v>0</v>
      </c>
      <c r="G1499" s="2">
        <f t="shared" si="34"/>
        <v>40844.499400000001</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6290.92</v>
      </c>
      <c r="D1500" s="1">
        <v>0</v>
      </c>
      <c r="E1500" s="1">
        <v>0</v>
      </c>
      <c r="F1500" s="1">
        <v>0</v>
      </c>
      <c r="G1500" s="2">
        <f t="shared" si="34"/>
        <v>132.10932</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1830137.83</v>
      </c>
      <c r="D1501" s="1">
        <v>0</v>
      </c>
      <c r="E1501" s="1">
        <v>0</v>
      </c>
      <c r="F1501" s="1">
        <v>0</v>
      </c>
      <c r="G1501" s="2">
        <f t="shared" si="34"/>
        <v>40263.03226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1558508.32</v>
      </c>
      <c r="D1502" s="1">
        <v>0</v>
      </c>
      <c r="E1502" s="1">
        <v>0</v>
      </c>
      <c r="F1502" s="1">
        <v>0</v>
      </c>
      <c r="G1502" s="2">
        <f t="shared" si="34"/>
        <v>35845.691360000004</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269879.67999999999</v>
      </c>
      <c r="D1503" s="1">
        <v>0</v>
      </c>
      <c r="E1503" s="1">
        <v>0</v>
      </c>
      <c r="F1503" s="1">
        <v>0</v>
      </c>
      <c r="G1503" s="2">
        <f t="shared" si="34"/>
        <v>6477.1123200000002</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727.79</v>
      </c>
      <c r="D1504" s="1">
        <v>0</v>
      </c>
      <c r="E1504" s="1">
        <v>0</v>
      </c>
      <c r="F1504" s="1">
        <v>0</v>
      </c>
      <c r="G1504" s="2">
        <f t="shared" si="34"/>
        <v>18.194749999999999</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14.08</v>
      </c>
      <c r="D1507" s="1">
        <v>0</v>
      </c>
      <c r="E1507" s="1">
        <v>0</v>
      </c>
      <c r="F1507" s="1">
        <v>0</v>
      </c>
      <c r="G1507" s="2">
        <f t="shared" si="34"/>
        <v>0.39424000000000003</v>
      </c>
      <c r="H1507" s="2">
        <f t="shared" si="35"/>
        <v>8.0000000000000071E-2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1007.96</v>
      </c>
      <c r="D1509" s="1">
        <v>0</v>
      </c>
      <c r="E1509" s="1">
        <v>0</v>
      </c>
      <c r="F1509" s="1">
        <v>0</v>
      </c>
      <c r="G1509" s="2">
        <f t="shared" si="34"/>
        <v>30.238800000000001</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205796.22</v>
      </c>
      <c r="D1510" s="1">
        <v>0</v>
      </c>
      <c r="E1510" s="1">
        <v>0</v>
      </c>
      <c r="F1510" s="1">
        <v>0</v>
      </c>
      <c r="G1510" s="2">
        <f t="shared" si="34"/>
        <v>6379.68282</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167435.84000000008</v>
      </c>
      <c r="D1517" s="1">
        <v>0</v>
      </c>
      <c r="E1517" s="1">
        <v>0</v>
      </c>
      <c r="F1517" s="1">
        <v>0</v>
      </c>
      <c r="G1517" s="2">
        <f t="shared" si="34"/>
        <v>6362.5619200000028</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10204.219999999999</v>
      </c>
      <c r="D1518" s="1">
        <v>0</v>
      </c>
      <c r="E1518" s="1">
        <v>0</v>
      </c>
      <c r="F1518" s="1">
        <v>0</v>
      </c>
      <c r="G1518" s="2">
        <f t="shared" si="34"/>
        <v>397.96457999999996</v>
      </c>
      <c r="H1518" s="2">
        <f t="shared" si="35"/>
        <v>0.21999999999934516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7485.23</v>
      </c>
      <c r="D1524" s="1">
        <v>0</v>
      </c>
      <c r="E1524" s="1">
        <v>0</v>
      </c>
      <c r="F1524" s="1">
        <v>0</v>
      </c>
      <c r="G1524" s="2">
        <f t="shared" si="34"/>
        <v>336.83534999999995</v>
      </c>
      <c r="H1524" s="2">
        <f t="shared" si="35"/>
        <v>0.22999999999956344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1800</v>
      </c>
      <c r="D1525" s="1">
        <v>0</v>
      </c>
      <c r="E1525" s="1">
        <v>0</v>
      </c>
      <c r="F1525" s="1">
        <v>0</v>
      </c>
      <c r="G1525" s="2">
        <f t="shared" si="34"/>
        <v>82.8</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1800</v>
      </c>
      <c r="D1526" s="1">
        <v>0</v>
      </c>
      <c r="E1526" s="1">
        <v>0</v>
      </c>
      <c r="F1526" s="1">
        <v>0</v>
      </c>
      <c r="G1526" s="2">
        <f t="shared" si="34"/>
        <v>84.6</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5650.91</v>
      </c>
      <c r="D1530" s="1">
        <v>0</v>
      </c>
      <c r="E1530" s="1">
        <v>0</v>
      </c>
      <c r="F1530" s="1">
        <v>0</v>
      </c>
      <c r="G1530" s="2">
        <f t="shared" si="34"/>
        <v>288.19640999999996</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5185.25</v>
      </c>
      <c r="D1531" s="1">
        <v>0</v>
      </c>
      <c r="E1531" s="1">
        <v>0</v>
      </c>
      <c r="F1531" s="1">
        <v>0</v>
      </c>
      <c r="G1531" s="2">
        <f t="shared" si="34"/>
        <v>269.63299999999998</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1.1299999999999999</v>
      </c>
      <c r="D1532" s="1">
        <v>0</v>
      </c>
      <c r="E1532" s="1">
        <v>0</v>
      </c>
      <c r="F1532" s="1">
        <v>0</v>
      </c>
      <c r="G1532" s="2">
        <f t="shared" si="34"/>
        <v>5.9889999999999992E-2</v>
      </c>
      <c r="H1532" s="2">
        <f t="shared" si="35"/>
        <v>0.12999999999999989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464.53</v>
      </c>
      <c r="D1534" s="1">
        <v>0</v>
      </c>
      <c r="E1534" s="1">
        <v>0</v>
      </c>
      <c r="F1534" s="1">
        <v>0</v>
      </c>
      <c r="G1534" s="2">
        <f t="shared" si="34"/>
        <v>25.549149999999997</v>
      </c>
      <c r="H1534" s="2">
        <f t="shared" si="35"/>
        <v>0.47000000000002728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34.32</v>
      </c>
      <c r="D1550" s="1">
        <v>0</v>
      </c>
      <c r="E1550" s="1">
        <v>0</v>
      </c>
      <c r="F1550" s="1">
        <v>0</v>
      </c>
      <c r="G1550" s="2">
        <f t="shared" si="34"/>
        <v>2.4367199999999998</v>
      </c>
      <c r="H1550" s="2">
        <f t="shared" si="35"/>
        <v>0.32000000000000028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34.32</v>
      </c>
      <c r="D1551" s="1">
        <v>0</v>
      </c>
      <c r="E1551" s="1">
        <v>0</v>
      </c>
      <c r="F1551" s="1">
        <v>0</v>
      </c>
      <c r="G1551" s="2">
        <f t="shared" si="34"/>
        <v>2.4710399999999999</v>
      </c>
      <c r="H1551" s="2">
        <f t="shared" si="35"/>
        <v>0.32000000000000028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2718.99</v>
      </c>
      <c r="D1565" s="1">
        <v>0</v>
      </c>
      <c r="E1565" s="1">
        <v>0</v>
      </c>
      <c r="F1565" s="1">
        <v>0</v>
      </c>
      <c r="G1565" s="2">
        <f t="shared" si="34"/>
        <v>233.83313999999996</v>
      </c>
      <c r="H1565" s="2">
        <f t="shared" si="35"/>
        <v>1.0000000000218279E-2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2718.99</v>
      </c>
      <c r="D1569" s="1">
        <v>0</v>
      </c>
      <c r="E1569" s="1">
        <v>0</v>
      </c>
      <c r="F1569" s="1">
        <v>0</v>
      </c>
      <c r="G1569" s="2">
        <f t="shared" si="34"/>
        <v>244.70909999999998</v>
      </c>
      <c r="H1569" s="2">
        <f t="shared" si="35"/>
        <v>1.0000000000218279E-2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157231.62</v>
      </c>
      <c r="D1576" s="1">
        <v>0</v>
      </c>
      <c r="E1576" s="1">
        <v>0</v>
      </c>
      <c r="F1576" s="1">
        <v>0</v>
      </c>
      <c r="G1576" s="2">
        <f t="shared" si="34"/>
        <v>15251.467140000001</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157231.62</v>
      </c>
      <c r="D1578" s="1">
        <v>0</v>
      </c>
      <c r="E1578" s="1">
        <v>0</v>
      </c>
      <c r="F1578" s="1">
        <v>0</v>
      </c>
      <c r="G1578" s="2">
        <f t="shared" si="34"/>
        <v>15565.93038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12534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1506779.2</v>
      </c>
      <c r="I16" s="170">
        <f>'PR-RAS'!E6</f>
        <v>2021823.89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1495925.74</v>
      </c>
      <c r="I17" s="170">
        <f>'PR-RAS'!E151</f>
        <v>1818567.94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10537.149999999963</v>
      </c>
      <c r="I19" s="171">
        <f>'PR-RAS'!E646</f>
        <v>12637.030000000121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250489.84000000005</v>
      </c>
      <c r="I20" s="173">
        <f>BILANCA!E7</f>
        <v>448852.51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137742.09</v>
      </c>
      <c r="I21" s="175">
        <f>BILANCA!E68</f>
        <v>149575.78000000003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154867.47</v>
      </c>
      <c r="I22" s="175">
        <f>BILANCA!E176</f>
        <v>167435.84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233364.46000000002</v>
      </c>
      <c r="I23" s="177">
        <f>BILANCA!E237</f>
        <v>430992.44999999995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1520286.1600000001</v>
      </c>
      <c r="I27" s="175">
        <f>'RAS-funkcijski'!E114</f>
        <v>2023923.77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1520286.1600000001</v>
      </c>
      <c r="I28" s="179">
        <f>'RAS-funkcijski'!E141</f>
        <v>2023923.77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57967.83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57967.83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154867.47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167435.84000000008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10204.219999999999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157231.62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5" zoomScaleNormal="100" workbookViewId="0">
      <selection activeCell="D171" sqref="D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1506779.2</v>
      </c>
      <c r="E6" s="51">
        <f>E7+E44+E50+E82+E106+E124+E133+E139</f>
        <v>2021823.89</v>
      </c>
      <c r="F6" s="52">
        <f t="shared" ref="F6:F131" si="0">IF(D6&lt;&gt;0,IF(E6/D6&gt;=100,"&gt;&gt;100",E6/D6*100),"-")</f>
        <v>134.18182902976096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1389622.66</v>
      </c>
      <c r="E50" s="51">
        <f>E51+E54+E59+E62+E65+E68+E71+E74+E77</f>
        <v>1728268.32</v>
      </c>
      <c r="F50" s="52">
        <f t="shared" si="0"/>
        <v>124.36961268320137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22478.54</v>
      </c>
      <c r="F62" s="52" t="str">
        <f t="shared" si="0"/>
        <v>-</v>
      </c>
    </row>
    <row r="63" spans="1:6" ht="12.75" customHeight="1" x14ac:dyDescent="0.2">
      <c r="A63" s="53">
        <v>6341</v>
      </c>
      <c r="B63" s="85" t="s">
        <v>172</v>
      </c>
      <c r="C63" s="50" t="s">
        <v>173</v>
      </c>
      <c r="D63" s="242">
        <v>0</v>
      </c>
      <c r="E63" s="242">
        <v>22478.54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1366636.46</v>
      </c>
      <c r="E68" s="51">
        <f t="shared" si="15"/>
        <v>1674899.25</v>
      </c>
      <c r="F68" s="52">
        <f t="shared" si="0"/>
        <v>122.55631245195961</v>
      </c>
    </row>
    <row r="69" spans="1:6" ht="12.75" customHeight="1" x14ac:dyDescent="0.2">
      <c r="A69" s="53" t="s">
        <v>184</v>
      </c>
      <c r="B69" s="85" t="s">
        <v>185</v>
      </c>
      <c r="C69" s="50" t="s">
        <v>184</v>
      </c>
      <c r="D69" s="242">
        <v>1343231.66</v>
      </c>
      <c r="E69" s="242">
        <v>1601248.91</v>
      </c>
      <c r="F69" s="52">
        <f t="shared" si="0"/>
        <v>119.20869330909012</v>
      </c>
    </row>
    <row r="70" spans="1:6" ht="24" x14ac:dyDescent="0.2">
      <c r="A70" s="53" t="s">
        <v>186</v>
      </c>
      <c r="B70" s="85" t="s">
        <v>187</v>
      </c>
      <c r="C70" s="50" t="s">
        <v>186</v>
      </c>
      <c r="D70" s="242">
        <v>23404.799999999999</v>
      </c>
      <c r="E70" s="242">
        <v>73650.34</v>
      </c>
      <c r="F70" s="52">
        <f t="shared" si="0"/>
        <v>314.6804928903473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22986.2</v>
      </c>
      <c r="E77" s="51">
        <f t="shared" si="18"/>
        <v>30890.53</v>
      </c>
      <c r="F77" s="52">
        <f t="shared" si="0"/>
        <v>134.38728454463981</v>
      </c>
    </row>
    <row r="78" spans="1:6" ht="12.75" customHeight="1" x14ac:dyDescent="0.2">
      <c r="A78" s="53">
        <v>6391</v>
      </c>
      <c r="B78" s="85" t="s">
        <v>202</v>
      </c>
      <c r="C78" s="50" t="s">
        <v>203</v>
      </c>
      <c r="D78" s="242">
        <v>3447.93</v>
      </c>
      <c r="E78" s="242">
        <v>4633.59</v>
      </c>
      <c r="F78" s="52">
        <f t="shared" si="0"/>
        <v>134.38758907518425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19538.27</v>
      </c>
      <c r="E80" s="242">
        <v>26256.94</v>
      </c>
      <c r="F80" s="52">
        <f t="shared" si="0"/>
        <v>134.3872308039555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0.05</v>
      </c>
      <c r="F82" s="52">
        <f t="shared" si="0"/>
        <v>250</v>
      </c>
    </row>
    <row r="83" spans="1:6" ht="12.75" customHeight="1" x14ac:dyDescent="0.2">
      <c r="A83" s="53">
        <v>641</v>
      </c>
      <c r="B83" s="85" t="s">
        <v>212</v>
      </c>
      <c r="C83" s="50" t="s">
        <v>213</v>
      </c>
      <c r="D83" s="51">
        <f t="shared" ref="D83:E83" si="20">SUM(D84:D90)</f>
        <v>0.02</v>
      </c>
      <c r="E83" s="51">
        <f t="shared" si="20"/>
        <v>0.05</v>
      </c>
      <c r="F83" s="52">
        <f t="shared" si="0"/>
        <v>250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0.02</v>
      </c>
      <c r="E87" s="242">
        <v>0.05</v>
      </c>
      <c r="F87" s="52">
        <f t="shared" si="0"/>
        <v>250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1719.69</v>
      </c>
      <c r="E106" s="51">
        <f t="shared" si="23"/>
        <v>4373.16</v>
      </c>
      <c r="F106" s="52">
        <f t="shared" si="0"/>
        <v>254.29932138932014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1719.69</v>
      </c>
      <c r="E112" s="51">
        <f t="shared" si="25"/>
        <v>4373.16</v>
      </c>
      <c r="F112" s="52">
        <f t="shared" si="0"/>
        <v>254.29932138932014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1719.69</v>
      </c>
      <c r="E117" s="242">
        <v>4373.16</v>
      </c>
      <c r="F117" s="52">
        <f t="shared" si="0"/>
        <v>254.29932138932014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1471.8</v>
      </c>
      <c r="E124" s="51">
        <f t="shared" si="27"/>
        <v>1101.42</v>
      </c>
      <c r="F124" s="52">
        <f t="shared" si="0"/>
        <v>74.834896045658382</v>
      </c>
    </row>
    <row r="125" spans="1:6" ht="12.75" customHeight="1" x14ac:dyDescent="0.2">
      <c r="A125" s="53">
        <v>661</v>
      </c>
      <c r="B125" s="86" t="s">
        <v>296</v>
      </c>
      <c r="C125" s="50" t="s">
        <v>297</v>
      </c>
      <c r="D125" s="51">
        <f t="shared" ref="D125:E125" si="28">SUM(D126:D127)</f>
        <v>1471.8</v>
      </c>
      <c r="E125" s="51">
        <f t="shared" si="28"/>
        <v>1101.42</v>
      </c>
      <c r="F125" s="52">
        <f t="shared" si="0"/>
        <v>74.834896045658382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1471.8</v>
      </c>
      <c r="E127" s="242">
        <v>1101.42</v>
      </c>
      <c r="F127" s="52">
        <f t="shared" si="0"/>
        <v>74.834896045658382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113965.03</v>
      </c>
      <c r="E133" s="51">
        <f t="shared" si="30"/>
        <v>288080.94</v>
      </c>
      <c r="F133" s="52">
        <f t="shared" ref="F133:F223" si="31">IF(D133&lt;&gt;0,IF(E133/D133&gt;=100,"&gt;&gt;100",E133/D133*100),"-")</f>
        <v>252.78012035797298</v>
      </c>
    </row>
    <row r="134" spans="1:6" ht="24" x14ac:dyDescent="0.2">
      <c r="A134" s="53">
        <v>671</v>
      </c>
      <c r="B134" s="232" t="s">
        <v>314</v>
      </c>
      <c r="C134" s="50" t="s">
        <v>315</v>
      </c>
      <c r="D134" s="51">
        <f t="shared" ref="D134:E134" si="32">SUM(D135:D137)</f>
        <v>113965.03</v>
      </c>
      <c r="E134" s="51">
        <f t="shared" si="32"/>
        <v>288080.94</v>
      </c>
      <c r="F134" s="52">
        <f t="shared" si="31"/>
        <v>252.78012035797298</v>
      </c>
    </row>
    <row r="135" spans="1:6" ht="12.75" customHeight="1" x14ac:dyDescent="0.2">
      <c r="A135" s="53">
        <v>6711</v>
      </c>
      <c r="B135" s="85" t="s">
        <v>316</v>
      </c>
      <c r="C135" s="50" t="s">
        <v>317</v>
      </c>
      <c r="D135" s="242">
        <v>113965.03</v>
      </c>
      <c r="E135" s="242">
        <v>164388.46</v>
      </c>
      <c r="F135" s="52">
        <f t="shared" si="31"/>
        <v>144.24465118817585</v>
      </c>
    </row>
    <row r="136" spans="1:6" ht="24" x14ac:dyDescent="0.2">
      <c r="A136" s="53">
        <v>6712</v>
      </c>
      <c r="B136" s="232" t="s">
        <v>318</v>
      </c>
      <c r="C136" s="50" t="s">
        <v>319</v>
      </c>
      <c r="D136" s="242">
        <v>0</v>
      </c>
      <c r="E136" s="242">
        <v>123692.48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1495925.74</v>
      </c>
      <c r="E151" s="51">
        <f t="shared" si="35"/>
        <v>1818567.94</v>
      </c>
      <c r="F151" s="52">
        <f t="shared" si="31"/>
        <v>121.56806259647621</v>
      </c>
    </row>
    <row r="152" spans="1:6" ht="12.75" customHeight="1" x14ac:dyDescent="0.2">
      <c r="A152" s="53">
        <v>31</v>
      </c>
      <c r="B152" s="85" t="s">
        <v>349</v>
      </c>
      <c r="C152" s="50" t="s">
        <v>35</v>
      </c>
      <c r="D152" s="51">
        <f t="shared" ref="D152:E152" si="36">D153+D158+D159</f>
        <v>1258450.6000000001</v>
      </c>
      <c r="E152" s="51">
        <f t="shared" si="36"/>
        <v>1569723.8299999998</v>
      </c>
      <c r="F152" s="52">
        <f t="shared" si="31"/>
        <v>124.73464035854882</v>
      </c>
    </row>
    <row r="153" spans="1:6" ht="12.75" customHeight="1" x14ac:dyDescent="0.2">
      <c r="A153" s="53">
        <v>311</v>
      </c>
      <c r="B153" s="85" t="s">
        <v>350</v>
      </c>
      <c r="C153" s="50" t="s">
        <v>351</v>
      </c>
      <c r="D153" s="51">
        <f t="shared" ref="D153:E153" si="37">SUM(D154:D157)</f>
        <v>1017747.87</v>
      </c>
      <c r="E153" s="51">
        <f t="shared" si="37"/>
        <v>1288457.43</v>
      </c>
      <c r="F153" s="52">
        <f t="shared" si="31"/>
        <v>126.59888249139739</v>
      </c>
    </row>
    <row r="154" spans="1:6" ht="12.75" customHeight="1" x14ac:dyDescent="0.2">
      <c r="A154" s="53">
        <v>3111</v>
      </c>
      <c r="B154" s="85" t="s">
        <v>352</v>
      </c>
      <c r="C154" s="50" t="s">
        <v>353</v>
      </c>
      <c r="D154" s="242">
        <v>1017121.21</v>
      </c>
      <c r="E154" s="242">
        <v>1287830.76</v>
      </c>
      <c r="F154" s="52">
        <f t="shared" si="31"/>
        <v>126.61526938367554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626.66</v>
      </c>
      <c r="E156" s="242">
        <v>626.66999999999996</v>
      </c>
      <c r="F156" s="52">
        <f t="shared" si="31"/>
        <v>100.00159576165703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71202.5</v>
      </c>
      <c r="E158" s="242">
        <v>71580.87</v>
      </c>
      <c r="F158" s="52">
        <f t="shared" si="31"/>
        <v>100.53139988062216</v>
      </c>
    </row>
    <row r="159" spans="1:6" ht="12.75" customHeight="1" x14ac:dyDescent="0.2">
      <c r="A159" s="53">
        <v>313</v>
      </c>
      <c r="B159" s="85" t="s">
        <v>362</v>
      </c>
      <c r="C159" s="50" t="s">
        <v>363</v>
      </c>
      <c r="D159" s="51">
        <f t="shared" ref="D159:E159" si="38">SUM(D160:D162)</f>
        <v>169500.23</v>
      </c>
      <c r="E159" s="51">
        <f t="shared" si="38"/>
        <v>209685.53</v>
      </c>
      <c r="F159" s="52">
        <f t="shared" si="31"/>
        <v>123.70810942262437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169500.23</v>
      </c>
      <c r="E161" s="242">
        <v>209685.53</v>
      </c>
      <c r="F161" s="52">
        <f t="shared" si="31"/>
        <v>123.70810942262437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235847.49000000005</v>
      </c>
      <c r="E163" s="51">
        <f t="shared" si="39"/>
        <v>247017.73999999996</v>
      </c>
      <c r="F163" s="52">
        <f t="shared" si="31"/>
        <v>104.73621745985082</v>
      </c>
    </row>
    <row r="164" spans="1:6" ht="12.75" customHeight="1" x14ac:dyDescent="0.2">
      <c r="A164" s="53">
        <v>321</v>
      </c>
      <c r="B164" s="85" t="s">
        <v>371</v>
      </c>
      <c r="C164" s="50" t="s">
        <v>372</v>
      </c>
      <c r="D164" s="51">
        <f t="shared" ref="D164:E164" si="40">SUM(D165:D168)</f>
        <v>26992.880000000001</v>
      </c>
      <c r="E164" s="51">
        <f t="shared" si="40"/>
        <v>33401.019999999997</v>
      </c>
      <c r="F164" s="52">
        <f t="shared" si="31"/>
        <v>123.74011220736728</v>
      </c>
    </row>
    <row r="165" spans="1:6" ht="12.75" customHeight="1" x14ac:dyDescent="0.2">
      <c r="A165" s="53">
        <v>3211</v>
      </c>
      <c r="B165" s="85" t="s">
        <v>373</v>
      </c>
      <c r="C165" s="50" t="s">
        <v>374</v>
      </c>
      <c r="D165" s="242">
        <v>4459.34</v>
      </c>
      <c r="E165" s="242">
        <v>5847.43</v>
      </c>
      <c r="F165" s="52">
        <f t="shared" si="31"/>
        <v>131.12770051173493</v>
      </c>
    </row>
    <row r="166" spans="1:6" ht="12.75" customHeight="1" x14ac:dyDescent="0.2">
      <c r="A166" s="53">
        <v>3212</v>
      </c>
      <c r="B166" s="85" t="s">
        <v>375</v>
      </c>
      <c r="C166" s="50" t="s">
        <v>376</v>
      </c>
      <c r="D166" s="242">
        <v>21957.51</v>
      </c>
      <c r="E166" s="242">
        <v>26311.71</v>
      </c>
      <c r="F166" s="52">
        <f t="shared" si="31"/>
        <v>119.83011734937159</v>
      </c>
    </row>
    <row r="167" spans="1:6" ht="12.75" customHeight="1" x14ac:dyDescent="0.2">
      <c r="A167" s="53">
        <v>3213</v>
      </c>
      <c r="B167" s="85" t="s">
        <v>377</v>
      </c>
      <c r="C167" s="50" t="s">
        <v>378</v>
      </c>
      <c r="D167" s="242">
        <v>295.63</v>
      </c>
      <c r="E167" s="242">
        <v>1063.3800000000001</v>
      </c>
      <c r="F167" s="52">
        <f t="shared" si="31"/>
        <v>359.69962453066336</v>
      </c>
    </row>
    <row r="168" spans="1:6" ht="12.75" customHeight="1" x14ac:dyDescent="0.2">
      <c r="A168" s="53">
        <v>3214</v>
      </c>
      <c r="B168" s="85" t="s">
        <v>379</v>
      </c>
      <c r="C168" s="50" t="s">
        <v>380</v>
      </c>
      <c r="D168" s="242">
        <v>280.39999999999998</v>
      </c>
      <c r="E168" s="242">
        <v>178.5</v>
      </c>
      <c r="F168" s="52">
        <f t="shared" si="31"/>
        <v>63.659058487874468</v>
      </c>
    </row>
    <row r="169" spans="1:6" ht="12.75" customHeight="1" x14ac:dyDescent="0.2">
      <c r="A169" s="53">
        <v>322</v>
      </c>
      <c r="B169" s="85" t="s">
        <v>381</v>
      </c>
      <c r="C169" s="50" t="s">
        <v>382</v>
      </c>
      <c r="D169" s="51">
        <f t="shared" ref="D169:E169" si="41">SUM(D170:D176)</f>
        <v>155271.40000000002</v>
      </c>
      <c r="E169" s="51">
        <f t="shared" si="41"/>
        <v>138142.93999999997</v>
      </c>
      <c r="F169" s="52">
        <f t="shared" si="31"/>
        <v>88.968696102437377</v>
      </c>
    </row>
    <row r="170" spans="1:6" ht="12.75" customHeight="1" x14ac:dyDescent="0.2">
      <c r="A170" s="53">
        <v>3221</v>
      </c>
      <c r="B170" s="85" t="s">
        <v>383</v>
      </c>
      <c r="C170" s="50" t="s">
        <v>384</v>
      </c>
      <c r="D170" s="242">
        <v>5481.73</v>
      </c>
      <c r="E170" s="242">
        <v>8628.51</v>
      </c>
      <c r="F170" s="52">
        <f t="shared" si="31"/>
        <v>157.40487036026948</v>
      </c>
    </row>
    <row r="171" spans="1:6" ht="12.75" customHeight="1" x14ac:dyDescent="0.2">
      <c r="A171" s="53">
        <v>3222</v>
      </c>
      <c r="B171" s="85" t="s">
        <v>385</v>
      </c>
      <c r="C171" s="50" t="s">
        <v>386</v>
      </c>
      <c r="D171" s="242">
        <v>108758.57</v>
      </c>
      <c r="E171" s="242">
        <v>89761.47</v>
      </c>
      <c r="F171" s="52">
        <f t="shared" si="31"/>
        <v>82.532778796190499</v>
      </c>
    </row>
    <row r="172" spans="1:6" ht="12.75" customHeight="1" x14ac:dyDescent="0.2">
      <c r="A172" s="53">
        <v>3223</v>
      </c>
      <c r="B172" s="85" t="s">
        <v>387</v>
      </c>
      <c r="C172" s="50" t="s">
        <v>388</v>
      </c>
      <c r="D172" s="242">
        <v>26304.12</v>
      </c>
      <c r="E172" s="242">
        <v>30936.02</v>
      </c>
      <c r="F172" s="52">
        <f t="shared" si="31"/>
        <v>117.60902854761916</v>
      </c>
    </row>
    <row r="173" spans="1:6" ht="12.75" customHeight="1" x14ac:dyDescent="0.2">
      <c r="A173" s="53">
        <v>3224</v>
      </c>
      <c r="B173" s="85" t="s">
        <v>389</v>
      </c>
      <c r="C173" s="50" t="s">
        <v>390</v>
      </c>
      <c r="D173" s="242">
        <v>4276.7299999999996</v>
      </c>
      <c r="E173" s="242">
        <v>5165.7700000000004</v>
      </c>
      <c r="F173" s="52">
        <f t="shared" si="31"/>
        <v>120.78784491889833</v>
      </c>
    </row>
    <row r="174" spans="1:6" ht="12.75" customHeight="1" x14ac:dyDescent="0.2">
      <c r="A174" s="53">
        <v>3225</v>
      </c>
      <c r="B174" s="85" t="s">
        <v>391</v>
      </c>
      <c r="C174" s="50" t="s">
        <v>392</v>
      </c>
      <c r="D174" s="242">
        <v>9702.1</v>
      </c>
      <c r="E174" s="242">
        <v>3220.96</v>
      </c>
      <c r="F174" s="52">
        <f t="shared" si="31"/>
        <v>33.198585873161477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748.15</v>
      </c>
      <c r="E176" s="242">
        <v>430.21</v>
      </c>
      <c r="F176" s="52">
        <f t="shared" si="31"/>
        <v>57.503174497092822</v>
      </c>
    </row>
    <row r="177" spans="1:6" ht="12.75" customHeight="1" x14ac:dyDescent="0.2">
      <c r="A177" s="53">
        <v>323</v>
      </c>
      <c r="B177" s="85" t="s">
        <v>397</v>
      </c>
      <c r="C177" s="50" t="s">
        <v>398</v>
      </c>
      <c r="D177" s="51">
        <f t="shared" ref="D177:E177" si="42">SUM(D178:D186)</f>
        <v>45686.32</v>
      </c>
      <c r="E177" s="51">
        <f t="shared" si="42"/>
        <v>65365.549999999996</v>
      </c>
      <c r="F177" s="52">
        <f t="shared" si="31"/>
        <v>143.07466655226332</v>
      </c>
    </row>
    <row r="178" spans="1:6" ht="12.75" customHeight="1" x14ac:dyDescent="0.2">
      <c r="A178" s="53">
        <v>3231</v>
      </c>
      <c r="B178" s="85" t="s">
        <v>399</v>
      </c>
      <c r="C178" s="50" t="s">
        <v>400</v>
      </c>
      <c r="D178" s="242">
        <v>28115.86</v>
      </c>
      <c r="E178" s="242">
        <v>40867.379999999997</v>
      </c>
      <c r="F178" s="52">
        <f t="shared" si="31"/>
        <v>145.35347664983394</v>
      </c>
    </row>
    <row r="179" spans="1:6" ht="12.75" customHeight="1" x14ac:dyDescent="0.2">
      <c r="A179" s="53">
        <v>3232</v>
      </c>
      <c r="B179" s="85" t="s">
        <v>401</v>
      </c>
      <c r="C179" s="50" t="s">
        <v>402</v>
      </c>
      <c r="D179" s="242">
        <v>696.52</v>
      </c>
      <c r="E179" s="242">
        <v>1680.9</v>
      </c>
      <c r="F179" s="52">
        <f t="shared" si="31"/>
        <v>241.32831792339059</v>
      </c>
    </row>
    <row r="180" spans="1:6" ht="12.75" customHeight="1" x14ac:dyDescent="0.2">
      <c r="A180" s="53">
        <v>3233</v>
      </c>
      <c r="B180" s="85" t="s">
        <v>403</v>
      </c>
      <c r="C180" s="50" t="s">
        <v>404</v>
      </c>
      <c r="D180" s="242">
        <v>798.6</v>
      </c>
      <c r="E180" s="242"/>
      <c r="F180" s="52">
        <f t="shared" si="31"/>
        <v>0</v>
      </c>
    </row>
    <row r="181" spans="1:6" ht="12.75" customHeight="1" x14ac:dyDescent="0.2">
      <c r="A181" s="53">
        <v>3234</v>
      </c>
      <c r="B181" s="85" t="s">
        <v>405</v>
      </c>
      <c r="C181" s="50" t="s">
        <v>406</v>
      </c>
      <c r="D181" s="242">
        <v>10840.97</v>
      </c>
      <c r="E181" s="242">
        <v>15718.97</v>
      </c>
      <c r="F181" s="52">
        <f t="shared" si="31"/>
        <v>144.99597360752773</v>
      </c>
    </row>
    <row r="182" spans="1:6" ht="12.75" customHeight="1" x14ac:dyDescent="0.2">
      <c r="A182" s="53">
        <v>3235</v>
      </c>
      <c r="B182" s="85" t="s">
        <v>407</v>
      </c>
      <c r="C182" s="50" t="s">
        <v>408</v>
      </c>
      <c r="D182" s="242">
        <v>607.39</v>
      </c>
      <c r="E182" s="242">
        <v>607.39</v>
      </c>
      <c r="F182" s="52">
        <f t="shared" si="31"/>
        <v>100</v>
      </c>
    </row>
    <row r="183" spans="1:6" ht="12.75" customHeight="1" x14ac:dyDescent="0.2">
      <c r="A183" s="53">
        <v>3236</v>
      </c>
      <c r="B183" s="85" t="s">
        <v>409</v>
      </c>
      <c r="C183" s="50" t="s">
        <v>410</v>
      </c>
      <c r="D183" s="242">
        <v>2160.56</v>
      </c>
      <c r="E183" s="242">
        <v>2388.2199999999998</v>
      </c>
      <c r="F183" s="52">
        <f t="shared" si="31"/>
        <v>110.53708297848705</v>
      </c>
    </row>
    <row r="184" spans="1:6" ht="12.75" customHeight="1" x14ac:dyDescent="0.2">
      <c r="A184" s="53">
        <v>3237</v>
      </c>
      <c r="B184" s="85" t="s">
        <v>411</v>
      </c>
      <c r="C184" s="50" t="s">
        <v>412</v>
      </c>
      <c r="D184" s="242">
        <v>1121.69</v>
      </c>
      <c r="E184" s="242">
        <v>1016.63</v>
      </c>
      <c r="F184" s="52">
        <f t="shared" si="31"/>
        <v>90.633775820413831</v>
      </c>
    </row>
    <row r="185" spans="1:6" ht="12.75" customHeight="1" x14ac:dyDescent="0.2">
      <c r="A185" s="53">
        <v>3238</v>
      </c>
      <c r="B185" s="85" t="s">
        <v>413</v>
      </c>
      <c r="C185" s="50" t="s">
        <v>414</v>
      </c>
      <c r="D185" s="242">
        <v>1340.73</v>
      </c>
      <c r="E185" s="242">
        <v>1766.06</v>
      </c>
      <c r="F185" s="52">
        <f t="shared" si="31"/>
        <v>131.72376242793104</v>
      </c>
    </row>
    <row r="186" spans="1:6" ht="12.75" customHeight="1" x14ac:dyDescent="0.2">
      <c r="A186" s="53">
        <v>3239</v>
      </c>
      <c r="B186" s="85" t="s">
        <v>415</v>
      </c>
      <c r="C186" s="50" t="s">
        <v>416</v>
      </c>
      <c r="D186" s="242">
        <v>4</v>
      </c>
      <c r="E186" s="242">
        <v>1320</v>
      </c>
      <c r="F186" s="52" t="str">
        <f t="shared" si="31"/>
        <v>&gt;&gt;100</v>
      </c>
    </row>
    <row r="187" spans="1:6" ht="12.75" customHeight="1" x14ac:dyDescent="0.2">
      <c r="A187" s="53">
        <v>324</v>
      </c>
      <c r="B187" s="85" t="s">
        <v>417</v>
      </c>
      <c r="C187" s="50" t="s">
        <v>418</v>
      </c>
      <c r="D187" s="242">
        <v>54</v>
      </c>
      <c r="E187" s="242">
        <v>7</v>
      </c>
      <c r="F187" s="52">
        <f t="shared" si="31"/>
        <v>12.962962962962962</v>
      </c>
    </row>
    <row r="188" spans="1:6" ht="12.75" customHeight="1" x14ac:dyDescent="0.2">
      <c r="A188" s="53">
        <v>329</v>
      </c>
      <c r="B188" s="85" t="s">
        <v>419</v>
      </c>
      <c r="C188" s="50" t="s">
        <v>420</v>
      </c>
      <c r="D188" s="51">
        <f t="shared" ref="D188:E188" si="43">SUM(D189:D195)</f>
        <v>7842.89</v>
      </c>
      <c r="E188" s="51">
        <f t="shared" si="43"/>
        <v>10101.23</v>
      </c>
      <c r="F188" s="52">
        <f t="shared" si="31"/>
        <v>128.79474275426531</v>
      </c>
    </row>
    <row r="189" spans="1:6" ht="12.75" customHeight="1" x14ac:dyDescent="0.2">
      <c r="A189" s="53">
        <v>3291</v>
      </c>
      <c r="B189" s="232" t="s">
        <v>421</v>
      </c>
      <c r="C189" s="50" t="s">
        <v>422</v>
      </c>
      <c r="D189" s="242">
        <v>0</v>
      </c>
      <c r="E189" s="242">
        <v>150.01</v>
      </c>
      <c r="F189" s="52" t="str">
        <f t="shared" si="31"/>
        <v>-</v>
      </c>
    </row>
    <row r="190" spans="1:6" ht="12.75" customHeight="1" x14ac:dyDescent="0.2">
      <c r="A190" s="53">
        <v>3292</v>
      </c>
      <c r="B190" s="85" t="s">
        <v>423</v>
      </c>
      <c r="C190" s="50" t="s">
        <v>424</v>
      </c>
      <c r="D190" s="242">
        <v>458.62</v>
      </c>
      <c r="E190" s="242">
        <v>458.62</v>
      </c>
      <c r="F190" s="52">
        <f t="shared" si="31"/>
        <v>100</v>
      </c>
    </row>
    <row r="191" spans="1:6" ht="12.75" customHeight="1" x14ac:dyDescent="0.2">
      <c r="A191" s="53">
        <v>3293</v>
      </c>
      <c r="B191" s="85" t="s">
        <v>425</v>
      </c>
      <c r="C191" s="50" t="s">
        <v>426</v>
      </c>
      <c r="D191" s="242">
        <v>517.84</v>
      </c>
      <c r="E191" s="242">
        <v>362.45</v>
      </c>
      <c r="F191" s="52">
        <f t="shared" si="31"/>
        <v>69.992661826046657</v>
      </c>
    </row>
    <row r="192" spans="1:6" ht="12.75" customHeight="1" x14ac:dyDescent="0.2">
      <c r="A192" s="53">
        <v>3294</v>
      </c>
      <c r="B192" s="85" t="s">
        <v>427</v>
      </c>
      <c r="C192" s="50" t="s">
        <v>428</v>
      </c>
      <c r="D192" s="242">
        <v>163.09</v>
      </c>
      <c r="E192" s="242">
        <v>2719.09</v>
      </c>
      <c r="F192" s="52">
        <f t="shared" si="31"/>
        <v>1667.232816236434</v>
      </c>
    </row>
    <row r="193" spans="1:6" ht="12.75" customHeight="1" x14ac:dyDescent="0.2">
      <c r="A193" s="53">
        <v>3295</v>
      </c>
      <c r="B193" s="85" t="s">
        <v>429</v>
      </c>
      <c r="C193" s="50" t="s">
        <v>430</v>
      </c>
      <c r="D193" s="242">
        <v>4213.83</v>
      </c>
      <c r="E193" s="242">
        <v>4589.09</v>
      </c>
      <c r="F193" s="52">
        <f t="shared" si="31"/>
        <v>108.90543757104582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2489.5100000000002</v>
      </c>
      <c r="E195" s="242">
        <v>1821.97</v>
      </c>
      <c r="F195" s="52">
        <f t="shared" si="31"/>
        <v>73.185887985989211</v>
      </c>
    </row>
    <row r="196" spans="1:6" ht="12.75" customHeight="1" x14ac:dyDescent="0.2">
      <c r="A196" s="53">
        <v>34</v>
      </c>
      <c r="B196" s="232" t="s">
        <v>435</v>
      </c>
      <c r="C196" s="50" t="s">
        <v>436</v>
      </c>
      <c r="D196" s="51">
        <f t="shared" ref="D196:E196" si="44">D197+D202+D210</f>
        <v>566.77</v>
      </c>
      <c r="E196" s="51">
        <f t="shared" si="44"/>
        <v>756.81</v>
      </c>
      <c r="F196" s="52">
        <f t="shared" si="31"/>
        <v>133.5303562291582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566.77</v>
      </c>
      <c r="E210" s="51">
        <f t="shared" si="47"/>
        <v>756.81</v>
      </c>
      <c r="F210" s="52">
        <f t="shared" si="31"/>
        <v>133.5303562291582</v>
      </c>
    </row>
    <row r="211" spans="1:6" ht="12.75" customHeight="1" x14ac:dyDescent="0.2">
      <c r="A211" s="53">
        <v>3431</v>
      </c>
      <c r="B211" s="232" t="s">
        <v>465</v>
      </c>
      <c r="C211" s="50" t="s">
        <v>466</v>
      </c>
      <c r="D211" s="242">
        <v>566.12</v>
      </c>
      <c r="E211" s="242">
        <v>704.64</v>
      </c>
      <c r="F211" s="52">
        <f t="shared" si="31"/>
        <v>124.46831060552532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0.65</v>
      </c>
      <c r="E213" s="242">
        <v>52.17</v>
      </c>
      <c r="F213" s="52">
        <f t="shared" si="31"/>
        <v>8026.1538461538466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61.6</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61.6</v>
      </c>
      <c r="F259" s="52" t="str">
        <f t="shared" ref="F259:F262" si="67">IF(D259&lt;&gt;0,IF(E259/D259&gt;=100,"&gt;&gt;100",E259/D259*100),"-")</f>
        <v>-</v>
      </c>
    </row>
    <row r="260" spans="1:6" ht="12.75" customHeight="1" x14ac:dyDescent="0.2">
      <c r="A260" s="53">
        <v>3721</v>
      </c>
      <c r="B260" s="85" t="s">
        <v>559</v>
      </c>
      <c r="C260" s="50" t="s">
        <v>560</v>
      </c>
      <c r="D260" s="242">
        <v>0</v>
      </c>
      <c r="E260" s="242">
        <v>61.6</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1060.8800000000001</v>
      </c>
      <c r="E263" s="51">
        <f t="shared" si="68"/>
        <v>1007.96</v>
      </c>
      <c r="F263" s="52">
        <f t="shared" ref="F263:F267" si="69">IF(D263&lt;&gt;0,IF(E263/D263&gt;=100,"&gt;&gt;100",E263/D263*100),"-")</f>
        <v>95.011688409622195</v>
      </c>
    </row>
    <row r="264" spans="1:6" ht="12.75" customHeight="1" x14ac:dyDescent="0.2">
      <c r="A264" s="53">
        <v>381</v>
      </c>
      <c r="B264" s="85" t="s">
        <v>567</v>
      </c>
      <c r="C264" s="50" t="s">
        <v>568</v>
      </c>
      <c r="D264" s="51">
        <f t="shared" ref="D264:E264" si="70">SUM(D265:D267)</f>
        <v>1060.8800000000001</v>
      </c>
      <c r="E264" s="51">
        <f t="shared" si="70"/>
        <v>1007.96</v>
      </c>
      <c r="F264" s="52">
        <f t="shared" si="69"/>
        <v>95.011688409622195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1060.8800000000001</v>
      </c>
      <c r="E266" s="242">
        <v>1007.96</v>
      </c>
      <c r="F266" s="52">
        <f t="shared" si="69"/>
        <v>95.011688409622195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1495925.74</v>
      </c>
      <c r="E289" s="51">
        <f t="shared" si="79"/>
        <v>1818567.94</v>
      </c>
      <c r="F289" s="52">
        <f t="shared" si="76"/>
        <v>121.56806259647621</v>
      </c>
    </row>
    <row r="290" spans="1:6" ht="12.75" customHeight="1" x14ac:dyDescent="0.2">
      <c r="A290" s="53" t="s">
        <v>608</v>
      </c>
      <c r="B290" s="85" t="s">
        <v>619</v>
      </c>
      <c r="C290" s="50" t="s">
        <v>620</v>
      </c>
      <c r="D290" s="51">
        <f>IF(D6&gt;=D289,D6-D289,0)</f>
        <v>10853.459999999963</v>
      </c>
      <c r="E290" s="51">
        <f>IF(E6&gt;=E289,E6-E289,0)</f>
        <v>203255.94999999995</v>
      </c>
      <c r="F290" s="52">
        <f t="shared" si="76"/>
        <v>1872.7295258839176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2969.81</v>
      </c>
      <c r="E292" s="242">
        <v>0</v>
      </c>
      <c r="F292" s="52">
        <f t="shared" si="76"/>
        <v>0</v>
      </c>
    </row>
    <row r="293" spans="1:6" ht="12.75" customHeight="1" x14ac:dyDescent="0.2">
      <c r="A293" s="53">
        <v>92221</v>
      </c>
      <c r="B293" s="85" t="s">
        <v>625</v>
      </c>
      <c r="C293" s="50" t="s">
        <v>626</v>
      </c>
      <c r="D293" s="242">
        <v>0</v>
      </c>
      <c r="E293" s="242">
        <v>10537.15</v>
      </c>
      <c r="F293" s="52" t="str">
        <f t="shared" si="76"/>
        <v>-</v>
      </c>
    </row>
    <row r="294" spans="1:6" ht="12.75" customHeight="1" x14ac:dyDescent="0.2">
      <c r="A294" s="53">
        <v>96</v>
      </c>
      <c r="B294" s="85" t="s">
        <v>627</v>
      </c>
      <c r="C294" s="50" t="s">
        <v>628</v>
      </c>
      <c r="D294" s="242">
        <v>43.82</v>
      </c>
      <c r="E294" s="242">
        <v>1409.1</v>
      </c>
      <c r="F294" s="52">
        <f t="shared" si="76"/>
        <v>3215.6549520766775</v>
      </c>
    </row>
    <row r="295" spans="1:6" ht="24" x14ac:dyDescent="0.2">
      <c r="A295" s="53">
        <v>9661</v>
      </c>
      <c r="B295" s="85" t="s">
        <v>629</v>
      </c>
      <c r="C295" s="50" t="s">
        <v>630</v>
      </c>
      <c r="D295" s="242">
        <v>43.82</v>
      </c>
      <c r="E295" s="242">
        <v>90</v>
      </c>
      <c r="F295" s="52">
        <f t="shared" si="76"/>
        <v>205.38566864445457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24360.42</v>
      </c>
      <c r="E350" s="51">
        <f t="shared" si="95"/>
        <v>205355.83</v>
      </c>
      <c r="F350" s="52">
        <f t="shared" si="81"/>
        <v>842.98969393795358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24360.42</v>
      </c>
      <c r="E363" s="51">
        <f t="shared" si="99"/>
        <v>32649.16</v>
      </c>
      <c r="F363" s="52">
        <f t="shared" si="81"/>
        <v>134.02543962706719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850</v>
      </c>
      <c r="E369" s="51">
        <f t="shared" si="101"/>
        <v>7630</v>
      </c>
      <c r="F369" s="52">
        <f t="shared" si="81"/>
        <v>897.64705882352939</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850</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7630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23510.42</v>
      </c>
      <c r="E383" s="51">
        <f t="shared" si="103"/>
        <v>24873.5</v>
      </c>
      <c r="F383" s="52">
        <f t="shared" si="81"/>
        <v>105.79776966978898</v>
      </c>
    </row>
    <row r="384" spans="1:6" ht="12.75" customHeight="1" x14ac:dyDescent="0.2">
      <c r="A384" s="53">
        <v>4241</v>
      </c>
      <c r="B384" s="85" t="s">
        <v>783</v>
      </c>
      <c r="C384" s="50" t="s">
        <v>784</v>
      </c>
      <c r="D384" s="242">
        <v>23510.42</v>
      </c>
      <c r="E384" s="242">
        <v>24873.5</v>
      </c>
      <c r="F384" s="52">
        <f t="shared" si="81"/>
        <v>105.79776966978898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145.66</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v>145.66</v>
      </c>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172706.66999999998</v>
      </c>
      <c r="F402" s="52" t="str">
        <f t="shared" si="81"/>
        <v>-</v>
      </c>
    </row>
    <row r="403" spans="1:6" ht="12.75" customHeight="1" x14ac:dyDescent="0.2">
      <c r="A403" s="53">
        <v>451</v>
      </c>
      <c r="B403" s="85" t="s">
        <v>811</v>
      </c>
      <c r="C403" s="50" t="s">
        <v>812</v>
      </c>
      <c r="D403" s="242">
        <v>0</v>
      </c>
      <c r="E403" s="242">
        <v>50000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v>122706.67</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24360.42</v>
      </c>
      <c r="E408" s="51">
        <f t="shared" si="111"/>
        <v>205355.83</v>
      </c>
      <c r="F408" s="52">
        <f t="shared" si="81"/>
        <v>842.98969393795358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1506779.2</v>
      </c>
      <c r="E412" s="51">
        <f>E6+E298</f>
        <v>2021823.89</v>
      </c>
      <c r="F412" s="52">
        <f t="shared" si="81"/>
        <v>134.18182902976096</v>
      </c>
    </row>
    <row r="413" spans="1:6" ht="12.75" customHeight="1" x14ac:dyDescent="0.2">
      <c r="A413" s="53" t="s">
        <v>608</v>
      </c>
      <c r="B413" s="85" t="s">
        <v>831</v>
      </c>
      <c r="C413" s="50" t="s">
        <v>832</v>
      </c>
      <c r="D413" s="51">
        <f t="shared" ref="D413:E413" si="112">D289+D350</f>
        <v>1520286.16</v>
      </c>
      <c r="E413" s="51">
        <f t="shared" si="112"/>
        <v>2023923.77</v>
      </c>
      <c r="F413" s="52">
        <f t="shared" si="81"/>
        <v>133.12781654211733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13506.959999999963</v>
      </c>
      <c r="E415" s="51">
        <f t="shared" si="114"/>
        <v>2099.8800000001211</v>
      </c>
      <c r="F415" s="52">
        <f t="shared" si="81"/>
        <v>15.546651504114376</v>
      </c>
    </row>
    <row r="416" spans="1:6" ht="12.75" customHeight="1" x14ac:dyDescent="0.2">
      <c r="A416" s="60" t="s">
        <v>837</v>
      </c>
      <c r="B416" s="232" t="s">
        <v>838</v>
      </c>
      <c r="C416" s="61" t="s">
        <v>839</v>
      </c>
      <c r="D416" s="51">
        <f t="shared" ref="D416:E416" si="115">IF(D292-D293+D409-D410&gt;=0,D292-D293+D409-D410,0)</f>
        <v>2969.81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10537.15</v>
      </c>
      <c r="F417" s="52" t="str">
        <f t="shared" si="81"/>
        <v>-</v>
      </c>
    </row>
    <row r="418" spans="1:6" ht="12.75" customHeight="1" x14ac:dyDescent="0.2">
      <c r="A418" s="55" t="s">
        <v>842</v>
      </c>
      <c r="B418" s="233" t="s">
        <v>843</v>
      </c>
      <c r="C418" s="56" t="s">
        <v>844</v>
      </c>
      <c r="D418" s="62">
        <f t="shared" ref="D418:E418" si="117">D294+D411</f>
        <v>43.82</v>
      </c>
      <c r="E418" s="62">
        <f t="shared" si="117"/>
        <v>1409.1</v>
      </c>
      <c r="F418" s="57">
        <f t="shared" si="81"/>
        <v>3215.6549520766775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1506779.2</v>
      </c>
      <c r="E639" s="51">
        <f t="shared" si="180"/>
        <v>2021823.89</v>
      </c>
      <c r="F639" s="52">
        <f t="shared" si="119"/>
        <v>134.18182902976096</v>
      </c>
    </row>
    <row r="640" spans="1:6" ht="12.75" customHeight="1" x14ac:dyDescent="0.2">
      <c r="A640" s="53" t="s">
        <v>608</v>
      </c>
      <c r="B640" s="85" t="s">
        <v>1277</v>
      </c>
      <c r="C640" s="50" t="s">
        <v>1278</v>
      </c>
      <c r="D640" s="51">
        <f t="shared" ref="D640:E640" si="181">D413+D528</f>
        <v>1520286.16</v>
      </c>
      <c r="E640" s="51">
        <f t="shared" si="181"/>
        <v>2023923.77</v>
      </c>
      <c r="F640" s="52">
        <f t="shared" si="119"/>
        <v>133.12781654211733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13506.959999999963</v>
      </c>
      <c r="E642" s="51">
        <f t="shared" si="183"/>
        <v>2099.8800000001211</v>
      </c>
      <c r="F642" s="52">
        <f t="shared" si="119"/>
        <v>15.546651504114376</v>
      </c>
    </row>
    <row r="643" spans="1:6" ht="24" x14ac:dyDescent="0.2">
      <c r="A643" s="60" t="s">
        <v>1283</v>
      </c>
      <c r="B643" s="85" t="s">
        <v>1284</v>
      </c>
      <c r="C643" s="61" t="s">
        <v>1283</v>
      </c>
      <c r="D643" s="51">
        <f t="shared" ref="D643:E643" si="184">IF(D416-D417+D637-D638&gt;=0,D416-D417+D637-D638,0)</f>
        <v>2969.81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10537.15</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10537.149999999963</v>
      </c>
      <c r="E646" s="51">
        <f t="shared" si="187"/>
        <v>12637.030000000121</v>
      </c>
      <c r="F646" s="52">
        <f t="shared" si="119"/>
        <v>119.92834874705368</v>
      </c>
    </row>
    <row r="647" spans="1:6" ht="24" x14ac:dyDescent="0.2">
      <c r="A647" s="55" t="s">
        <v>1291</v>
      </c>
      <c r="B647" s="233" t="s">
        <v>1292</v>
      </c>
      <c r="C647" s="56" t="s">
        <v>1291</v>
      </c>
      <c r="D647" s="243">
        <v>110113.54</v>
      </c>
      <c r="E647" s="243">
        <v>132454.92000000001</v>
      </c>
      <c r="F647" s="57">
        <f t="shared" si="119"/>
        <v>120.28940310156229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14220.04</v>
      </c>
      <c r="E649" s="242">
        <v>22692.07</v>
      </c>
      <c r="F649" s="52">
        <f t="shared" ref="F649:F724" si="188">IF(D649&lt;&gt;0,IF(E649/D649&gt;=100,"&gt;&gt;100",E649/D649*100),"-")</f>
        <v>159.57810245259506</v>
      </c>
    </row>
    <row r="650" spans="1:6" ht="12.75" customHeight="1" x14ac:dyDescent="0.2">
      <c r="A650" s="53" t="s">
        <v>1296</v>
      </c>
      <c r="B650" s="85" t="s">
        <v>1297</v>
      </c>
      <c r="C650" s="50" t="s">
        <v>1296</v>
      </c>
      <c r="D650" s="242">
        <v>304741.7</v>
      </c>
      <c r="E650" s="242">
        <v>585584.98</v>
      </c>
      <c r="F650" s="52">
        <f t="shared" si="188"/>
        <v>192.15781102487776</v>
      </c>
    </row>
    <row r="651" spans="1:6" ht="12.75" customHeight="1" x14ac:dyDescent="0.2">
      <c r="A651" s="53" t="s">
        <v>1298</v>
      </c>
      <c r="B651" s="85" t="s">
        <v>1299</v>
      </c>
      <c r="C651" s="50" t="s">
        <v>1298</v>
      </c>
      <c r="D651" s="242">
        <v>296269.67</v>
      </c>
      <c r="E651" s="242">
        <v>593360.78</v>
      </c>
      <c r="F651" s="52">
        <f t="shared" si="188"/>
        <v>200.27726091570563</v>
      </c>
    </row>
    <row r="652" spans="1:6" ht="24" x14ac:dyDescent="0.2">
      <c r="A652" s="53">
        <v>11</v>
      </c>
      <c r="B652" s="85" t="s">
        <v>1300</v>
      </c>
      <c r="C652" s="50" t="s">
        <v>1301</v>
      </c>
      <c r="D652" s="51">
        <f t="shared" ref="D652:E652" si="189">+D649+D650-D651</f>
        <v>22692.070000000007</v>
      </c>
      <c r="E652" s="51">
        <f t="shared" si="189"/>
        <v>14916.269999999902</v>
      </c>
      <c r="F652" s="52">
        <f t="shared" si="188"/>
        <v>65.733403783788333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75</v>
      </c>
      <c r="F654" s="52">
        <f t="shared" si="188"/>
        <v>97.402597402597408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58</v>
      </c>
      <c r="F656" s="52">
        <f t="shared" si="188"/>
        <v>101.75438596491229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22478.54</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1342711.66</v>
      </c>
      <c r="E675" s="242">
        <v>1599378.91</v>
      </c>
      <c r="F675" s="52">
        <f t="shared" si="188"/>
        <v>119.11558956745785</v>
      </c>
    </row>
    <row r="676" spans="1:6" ht="24" x14ac:dyDescent="0.2">
      <c r="A676" s="53">
        <v>63613</v>
      </c>
      <c r="B676" s="232" t="s">
        <v>1349</v>
      </c>
      <c r="C676" s="50" t="s">
        <v>1350</v>
      </c>
      <c r="D676" s="242">
        <v>520</v>
      </c>
      <c r="E676" s="242">
        <v>1870</v>
      </c>
      <c r="F676" s="52">
        <f t="shared" si="188"/>
        <v>359.61538461538464</v>
      </c>
    </row>
    <row r="677" spans="1:6" ht="24" x14ac:dyDescent="0.2">
      <c r="A677" s="53">
        <v>63622</v>
      </c>
      <c r="B677" s="232" t="s">
        <v>1351</v>
      </c>
      <c r="C677" s="50" t="s">
        <v>1352</v>
      </c>
      <c r="D677" s="242">
        <v>23404.799999999999</v>
      </c>
      <c r="E677" s="242">
        <v>73650.34</v>
      </c>
      <c r="F677" s="52">
        <f t="shared" si="188"/>
        <v>314.6804928903473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1400</v>
      </c>
      <c r="E710" s="242">
        <v>4141.8999999999996</v>
      </c>
      <c r="F710" s="52">
        <f t="shared" si="188"/>
        <v>295.84999999999997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319.69</v>
      </c>
      <c r="E712" s="242">
        <v>231.26</v>
      </c>
      <c r="F712" s="52">
        <f t="shared" si="188"/>
        <v>72.338828239857349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2195.39</v>
      </c>
      <c r="E716" s="242">
        <v>2277.94</v>
      </c>
      <c r="F716" s="52">
        <f t="shared" si="188"/>
        <v>103.76015195477797</v>
      </c>
    </row>
    <row r="717" spans="1:6" ht="12.75" customHeight="1" x14ac:dyDescent="0.2">
      <c r="A717" s="53">
        <v>31215</v>
      </c>
      <c r="B717" s="85" t="s">
        <v>1413</v>
      </c>
      <c r="C717" s="50" t="s">
        <v>1414</v>
      </c>
      <c r="D717" s="242">
        <v>1951.32</v>
      </c>
      <c r="E717" s="242">
        <v>1765.76</v>
      </c>
      <c r="F717" s="52">
        <f t="shared" si="188"/>
        <v>90.490539737203534</v>
      </c>
    </row>
    <row r="718" spans="1:6" ht="12.75" customHeight="1" x14ac:dyDescent="0.2">
      <c r="A718" s="53">
        <v>32121</v>
      </c>
      <c r="B718" s="85" t="s">
        <v>1415</v>
      </c>
      <c r="C718" s="50" t="s">
        <v>1416</v>
      </c>
      <c r="D718" s="242">
        <v>21957.51</v>
      </c>
      <c r="E718" s="242">
        <v>26311.71</v>
      </c>
      <c r="F718" s="52">
        <f t="shared" si="188"/>
        <v>119.83011734937159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2160.56</v>
      </c>
      <c r="E720" s="242">
        <v>2388.2199999999998</v>
      </c>
      <c r="F720" s="52">
        <f t="shared" si="188"/>
        <v>110.53708297848705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746.52</v>
      </c>
      <c r="E722" s="242">
        <v>728.31</v>
      </c>
      <c r="F722" s="52">
        <f t="shared" si="188"/>
        <v>97.560681562449759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61.6</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388231.93000000005</v>
      </c>
      <c r="E6" s="229">
        <f t="shared" si="0"/>
        <v>598428.29</v>
      </c>
      <c r="F6" s="230">
        <f t="shared" ref="F6:F260" si="1">IF(D6&gt;0,IF(E6/D6&gt;=100,"&gt;&gt;100",E6/D6*100),"-")</f>
        <v>154.14195581491711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250489.84000000005</v>
      </c>
      <c r="E7" s="104">
        <f t="shared" si="2"/>
        <v>448852.51</v>
      </c>
      <c r="F7" s="93">
        <f t="shared" si="1"/>
        <v>179.18990646486895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250489.84000000005</v>
      </c>
      <c r="E12" s="104">
        <f t="shared" si="3"/>
        <v>276145.84000000003</v>
      </c>
      <c r="F12" s="93">
        <f t="shared" si="1"/>
        <v>110.24233158518524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143703.28000000003</v>
      </c>
      <c r="E13" s="104">
        <f t="shared" si="4"/>
        <v>138759.29000000004</v>
      </c>
      <c r="F13" s="93">
        <f t="shared" si="1"/>
        <v>96.55958444372321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401313.21</v>
      </c>
      <c r="E15" s="247">
        <v>401313.21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257609.93</v>
      </c>
      <c r="E18" s="247">
        <v>262553.92</v>
      </c>
      <c r="F18" s="93">
        <f t="shared" si="1"/>
        <v>101.91917679570814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36250.580000000016</v>
      </c>
      <c r="E19" s="104">
        <f t="shared" si="5"/>
        <v>68243.88</v>
      </c>
      <c r="F19" s="93">
        <f t="shared" si="1"/>
        <v>188.25596721486932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224445.01</v>
      </c>
      <c r="E20" s="247">
        <v>321426.23</v>
      </c>
      <c r="F20" s="93">
        <f t="shared" si="1"/>
        <v>143.20934557645097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8482.69</v>
      </c>
      <c r="E21" s="247">
        <v>8482.69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10605.76</v>
      </c>
      <c r="E22" s="247">
        <v>10605.76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1138.47</v>
      </c>
      <c r="E23" s="247">
        <v>1138.47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10741.24</v>
      </c>
      <c r="E24" s="247">
        <v>10741.24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7276.15</v>
      </c>
      <c r="E25" s="247">
        <v>7276.15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27007.14</v>
      </c>
      <c r="E26" s="247">
        <v>34637.14</v>
      </c>
      <c r="F26" s="93">
        <f t="shared" si="1"/>
        <v>128.251788230816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253445.88</v>
      </c>
      <c r="E28" s="247">
        <v>326063.8</v>
      </c>
      <c r="F28" s="93">
        <f t="shared" si="1"/>
        <v>128.65223928674635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70535.98000000001</v>
      </c>
      <c r="E35" s="104">
        <f t="shared" si="7"/>
        <v>68997.010000000009</v>
      </c>
      <c r="F35" s="93">
        <f t="shared" si="1"/>
        <v>97.818177333043366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191508.72</v>
      </c>
      <c r="E36" s="247">
        <v>216382.22</v>
      </c>
      <c r="F36" s="93">
        <f t="shared" si="1"/>
        <v>112.98818142589016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20117.689999999999</v>
      </c>
      <c r="E39" s="247">
        <v>20117.689999999999</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141090.43</v>
      </c>
      <c r="E40" s="247">
        <v>167502.9</v>
      </c>
      <c r="F40" s="93">
        <f t="shared" si="1"/>
        <v>118.72024204618272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145.65999999999997</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571.37</v>
      </c>
      <c r="E47" s="247">
        <v>571.37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145.66</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571.37</v>
      </c>
      <c r="E50" s="247">
        <v>571.37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116697.08</v>
      </c>
      <c r="E54" s="247">
        <v>119918.04</v>
      </c>
      <c r="F54" s="93">
        <f t="shared" si="1"/>
        <v>102.76010333763277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116697.08</v>
      </c>
      <c r="E55" s="247">
        <v>119918.04</v>
      </c>
      <c r="F55" s="93">
        <f t="shared" si="1"/>
        <v>102.76010333763277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172706.67</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172706.67</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137742.09</v>
      </c>
      <c r="E68" s="104">
        <f t="shared" si="13"/>
        <v>149575.78000000003</v>
      </c>
      <c r="F68" s="93">
        <f t="shared" si="1"/>
        <v>108.59119387545233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22692.07</v>
      </c>
      <c r="E69" s="104">
        <f t="shared" si="14"/>
        <v>14916.27</v>
      </c>
      <c r="F69" s="93">
        <f t="shared" si="1"/>
        <v>65.733403783788788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22692.07</v>
      </c>
      <c r="E70" s="104">
        <f t="shared" si="15"/>
        <v>14916.27</v>
      </c>
      <c r="F70" s="93">
        <f t="shared" si="1"/>
        <v>65.733403783788788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22692.07</v>
      </c>
      <c r="E72" s="247">
        <v>14916.27</v>
      </c>
      <c r="F72" s="93">
        <f t="shared" si="1"/>
        <v>65.733403783788788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4892.66</v>
      </c>
      <c r="E78" s="104">
        <f>E79+SUM(E82:E84)-E85+E86</f>
        <v>795.49</v>
      </c>
      <c r="F78" s="93">
        <f t="shared" si="1"/>
        <v>16.258844881925167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4892.66</v>
      </c>
      <c r="E86" s="247">
        <v>795.49</v>
      </c>
      <c r="F86" s="93">
        <f t="shared" si="1"/>
        <v>16.258844881925167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43.82</v>
      </c>
      <c r="E146" s="104">
        <f t="shared" si="26"/>
        <v>1409.1</v>
      </c>
      <c r="F146" s="93">
        <f t="shared" si="1"/>
        <v>3215.6549520766775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450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450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869.1</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43.82</v>
      </c>
      <c r="E160" s="247">
        <v>90</v>
      </c>
      <c r="F160" s="93">
        <f t="shared" si="1"/>
        <v>205.38566864445457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110113.54</v>
      </c>
      <c r="E170" s="104">
        <f t="shared" si="29"/>
        <v>132454.92000000001</v>
      </c>
      <c r="F170" s="93">
        <f t="shared" si="1"/>
        <v>120.28940310156229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110113.54</v>
      </c>
      <c r="E173" s="247">
        <v>132454.92000000001</v>
      </c>
      <c r="F173" s="93">
        <f t="shared" si="1"/>
        <v>120.28940310156229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388231.93000000005</v>
      </c>
      <c r="E175" s="104">
        <f t="shared" si="30"/>
        <v>598428.28999999992</v>
      </c>
      <c r="F175" s="93">
        <f t="shared" si="1"/>
        <v>154.14195581491711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154867.47</v>
      </c>
      <c r="E176" s="104">
        <f t="shared" si="31"/>
        <v>167435.84</v>
      </c>
      <c r="F176" s="93">
        <f t="shared" si="1"/>
        <v>108.11556487621318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151708.09</v>
      </c>
      <c r="E177" s="104">
        <f t="shared" si="32"/>
        <v>164716.85</v>
      </c>
      <c r="F177" s="93">
        <f t="shared" si="1"/>
        <v>108.57486242164147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108402.23</v>
      </c>
      <c r="E178" s="247">
        <v>142673.72</v>
      </c>
      <c r="F178" s="93">
        <f t="shared" si="1"/>
        <v>131.61511529790485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39089.24</v>
      </c>
      <c r="E179" s="247">
        <v>21906.01</v>
      </c>
      <c r="F179" s="93">
        <f t="shared" si="1"/>
        <v>56.041023053914586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60.58</v>
      </c>
      <c r="E180" s="104">
        <f t="shared" si="33"/>
        <v>89.6</v>
      </c>
      <c r="F180" s="93">
        <f t="shared" si="1"/>
        <v>147.90359854737537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60.58</v>
      </c>
      <c r="E183" s="247">
        <v>89.6</v>
      </c>
      <c r="F183" s="93">
        <f t="shared" si="1"/>
        <v>147.90359854737537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47.52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4156.04</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3159.38</v>
      </c>
      <c r="E189" s="247">
        <v>2718.99</v>
      </c>
      <c r="F189" s="93">
        <f t="shared" si="1"/>
        <v>86.060872702872075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233364.46000000002</v>
      </c>
      <c r="E237" s="104">
        <f t="shared" si="41"/>
        <v>430992.44999999995</v>
      </c>
      <c r="F237" s="93">
        <f t="shared" si="1"/>
        <v>184.68641283252811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243857.79</v>
      </c>
      <c r="E238" s="104">
        <f t="shared" si="42"/>
        <v>442220.38</v>
      </c>
      <c r="F238" s="93">
        <f t="shared" si="1"/>
        <v>181.3435527321067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243857.79</v>
      </c>
      <c r="E239" s="104">
        <f t="shared" si="43"/>
        <v>442220.38</v>
      </c>
      <c r="F239" s="93">
        <f t="shared" si="1"/>
        <v>181.3435527321067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243857.79</v>
      </c>
      <c r="E240" s="247">
        <v>442220.38</v>
      </c>
      <c r="F240" s="93">
        <f t="shared" si="1"/>
        <v>181.3435527321067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-10537.149999999998</v>
      </c>
      <c r="E245" s="104">
        <f t="shared" si="45"/>
        <v>-12637.029999999999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13823.27</v>
      </c>
      <c r="E246" s="104">
        <f t="shared" si="46"/>
        <v>192718.8</v>
      </c>
      <c r="F246" s="93">
        <f t="shared" si="1"/>
        <v>1394.1621627878208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13823.27</v>
      </c>
      <c r="E247" s="247">
        <v>192718.8</v>
      </c>
      <c r="F247" s="93">
        <f t="shared" si="1"/>
        <v>1394.1621627878208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24360.42</v>
      </c>
      <c r="E250" s="104">
        <f t="shared" si="47"/>
        <v>205355.83</v>
      </c>
      <c r="F250" s="93">
        <f t="shared" si="1"/>
        <v>842.98969393795358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24360.42</v>
      </c>
      <c r="E252" s="247">
        <v>205355.83</v>
      </c>
      <c r="F252" s="93">
        <f t="shared" si="1"/>
        <v>842.98969393795358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43.82</v>
      </c>
      <c r="E255" s="247">
        <v>1409.1</v>
      </c>
      <c r="F255" s="93">
        <f t="shared" si="1"/>
        <v>3215.6549520766775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99983.69</v>
      </c>
      <c r="E259" s="104">
        <f t="shared" si="49"/>
        <v>22759.360000000001</v>
      </c>
      <c r="F259" s="93">
        <f t="shared" si="1"/>
        <v>22.763072657150381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99983.69</v>
      </c>
      <c r="E260" s="248">
        <v>22759.360000000001</v>
      </c>
      <c r="F260" s="97">
        <f t="shared" si="1"/>
        <v>22.763072657150381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39.82</v>
      </c>
      <c r="E264" s="247">
        <v>90</v>
      </c>
      <c r="F264" s="93">
        <f t="shared" si="50"/>
        <v>226.01707684580612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v>
      </c>
      <c r="E265" s="247">
        <v>1319.1</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4892.6400000000003</v>
      </c>
      <c r="E268" s="247">
        <v>795.49</v>
      </c>
      <c r="F268" s="93">
        <f t="shared" si="50"/>
        <v>16.258911344386672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0.02</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22957.9</v>
      </c>
      <c r="E287" s="247">
        <v>7485.23</v>
      </c>
      <c r="F287" s="93">
        <f t="shared" si="50"/>
        <v>32.604158045814287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128750.19</v>
      </c>
      <c r="E288" s="247">
        <v>157231.62</v>
      </c>
      <c r="F288" s="93">
        <f t="shared" si="50"/>
        <v>122.12146638385543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3159.38</v>
      </c>
      <c r="E289" s="247">
        <v>2718.99</v>
      </c>
      <c r="F289" s="93">
        <f t="shared" si="50"/>
        <v>86.060872702872075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4156.04</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1520286.1600000001</v>
      </c>
      <c r="E114" s="81">
        <f t="shared" si="22"/>
        <v>2023923.77</v>
      </c>
      <c r="F114" s="63">
        <f t="shared" si="1"/>
        <v>133.1278165421173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1411527.59</v>
      </c>
      <c r="E115" s="81">
        <f t="shared" si="23"/>
        <v>1934162.3</v>
      </c>
      <c r="F115" s="63">
        <f t="shared" si="1"/>
        <v>137.02617743376874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1411527.59</v>
      </c>
      <c r="E117" s="249">
        <v>1934162.3</v>
      </c>
      <c r="F117" s="63">
        <f t="shared" si="1"/>
        <v>137.02617743376874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108758.57</v>
      </c>
      <c r="E126" s="249">
        <v>89761.47</v>
      </c>
      <c r="F126" s="63">
        <f t="shared" si="1"/>
        <v>82.532778796190499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1520286.1600000001</v>
      </c>
      <c r="E141" s="106">
        <f t="shared" si="28"/>
        <v>2023923.77</v>
      </c>
      <c r="F141" s="82">
        <f t="shared" si="1"/>
        <v>133.1278165421173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57967.83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57967.83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57967.83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57967.83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154867.47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2054793.34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2134.88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1847302.6300000001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1592779.81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252696.45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756.81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61.6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1007.96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205355.83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2042224.97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6290.92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1830137.83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1558508.32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269879.67999999999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727.79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1007.96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205796.22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167435.84000000008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10204.219999999999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7485.23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1800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1800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5650.91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5185.25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1.1299999999999999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464.53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34.32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34.32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2718.99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2718.99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157231.62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157231.62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1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PC9</cp:lastModifiedBy>
  <cp:lastPrinted>2025-01-24T13:44:32Z</cp:lastPrinted>
  <dcterms:created xsi:type="dcterms:W3CDTF">2022-04-01T05:14:30Z</dcterms:created>
  <dcterms:modified xsi:type="dcterms:W3CDTF">2025-01-27T11:00:05Z</dcterms:modified>
</cp:coreProperties>
</file>