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9\Desktop\TRANSPARENTNOST\2024_TRANSPARENTNOST\"/>
    </mc:Choice>
  </mc:AlternateContent>
  <xr:revisionPtr revIDLastSave="0" documentId="13_ncr:1_{D28A7060-373A-4BF3-8E79-384510A9F2B6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PROSINAC" sheetId="1" r:id="rId1"/>
  </sheets>
  <definedNames>
    <definedName name="Br_fakture">#REF!</definedName>
    <definedName name="NazivTvrtke">PROSINAC!#REF!</definedName>
    <definedName name="PojedinostiOBrFakture">"PojedinostiOFakturi[Br fakture]"</definedName>
    <definedName name="rngInvoice">PROSINAC!#REF!</definedName>
    <definedName name="TraženjeKupc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 a="1"/>
  <c r="B53" i="1"/>
  <c r="C53" i="1" a="1"/>
  <c r="C53" i="1" s="1"/>
  <c r="B48" i="1" a="1"/>
  <c r="B48" i="1" s="1"/>
  <c r="C48" i="1" a="1"/>
  <c r="C48" i="1" s="1"/>
  <c r="B12" i="1" a="1"/>
  <c r="B12" i="1" s="1"/>
  <c r="C12" i="1" a="1"/>
  <c r="C12" i="1" s="1"/>
  <c r="B11" i="1" a="1"/>
  <c r="B11" i="1" s="1"/>
  <c r="C11" i="1" a="1"/>
  <c r="C11" i="1" s="1"/>
  <c r="C19" i="1" a="1"/>
  <c r="C19" i="1" s="1"/>
  <c r="B19" i="1" a="1"/>
  <c r="B19" i="1" s="1"/>
  <c r="B20" i="1" a="1"/>
  <c r="B20" i="1" s="1"/>
  <c r="C20" i="1" a="1"/>
  <c r="C20" i="1" s="1"/>
  <c r="B14" i="1" a="1"/>
  <c r="B14" i="1" s="1"/>
  <c r="C14" i="1" a="1"/>
  <c r="C14" i="1" s="1"/>
  <c r="B15" i="1" a="1"/>
  <c r="B15" i="1" s="1"/>
  <c r="C15" i="1" a="1"/>
  <c r="C15" i="1" s="1"/>
  <c r="B10" i="1" a="1"/>
  <c r="B10" i="1" s="1"/>
  <c r="C10" i="1" a="1"/>
  <c r="C10" i="1" s="1"/>
  <c r="B13" i="1" a="1"/>
  <c r="B13" i="1" s="1"/>
  <c r="C13" i="1" a="1"/>
  <c r="C13" i="1" s="1"/>
  <c r="B18" i="1" a="1"/>
  <c r="B18" i="1" s="1"/>
  <c r="C16" i="1" a="1"/>
  <c r="C16" i="1" s="1"/>
  <c r="B16" i="1" a="1"/>
  <c r="B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<sst xmlns="http://schemas.openxmlformats.org/spreadsheetml/2006/main" count="154" uniqueCount="98">
  <si>
    <t>Naziv ustanove: Osnovna škola fra Pavla Vučkovića</t>
  </si>
  <si>
    <t>Adresa: Alkarsko trkalište 11</t>
  </si>
  <si>
    <t>T: Telefonski broj: 021/821-090</t>
  </si>
  <si>
    <t>E-pošta:  ured@os-frapvuckovica-sinj.skole.hr</t>
  </si>
  <si>
    <t>Poštanski broj i grad: 21 230  SINJ</t>
  </si>
  <si>
    <t>F: Broj faksa: 021/821-090</t>
  </si>
  <si>
    <t>Web-mjesto: http://os-frapvuckovica-sinj.skole.hr</t>
  </si>
  <si>
    <t>OIB: 26993140667</t>
  </si>
  <si>
    <t>HR9223600001101475618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</si>
  <si>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</si>
  <si>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</si>
  <si>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</si>
  <si>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</si>
  <si>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</si>
  <si>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</si>
  <si>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3132 Doprinosi za obvezno zdravstveno osiguranje</t>
  </si>
  <si>
    <t>DRŽAVNI PRORAČUN RH</t>
  </si>
  <si>
    <t>ZAGREB</t>
  </si>
  <si>
    <t>3212 Naknade za prijevoz</t>
  </si>
  <si>
    <t>SPLIT</t>
  </si>
  <si>
    <t>SINJ</t>
  </si>
  <si>
    <t>3231 Usluge telefona, pošte i prijevoza</t>
  </si>
  <si>
    <t>Zagreb</t>
  </si>
  <si>
    <t>Hrvatski Telekom d.d.</t>
  </si>
  <si>
    <t>3234 Komunalne usluge</t>
  </si>
  <si>
    <t>Opti Print Adria d.o.o.</t>
  </si>
  <si>
    <t>3235 Zakupnine i najamnine</t>
  </si>
  <si>
    <t>ZAGREBAČKA BANKA D.D.</t>
  </si>
  <si>
    <t>3431 Bankarske usluge i usluge platnog prometa</t>
  </si>
  <si>
    <t>3433 Zatezne kamate</t>
  </si>
  <si>
    <t>UKUPNO</t>
  </si>
  <si>
    <t>3121 Ostali rashodi za zaposlene</t>
  </si>
  <si>
    <t>3221 Uredski materijal i ostali materijalni rashodi</t>
  </si>
  <si>
    <t>EXTRAMETAL d.o.o.</t>
  </si>
  <si>
    <t>3224 Materijal i dijelovi za tekuće i investicijsko održavanje</t>
  </si>
  <si>
    <t>3223 Energija</t>
  </si>
  <si>
    <t>HEP-OPSKRBA d.o.o.</t>
  </si>
  <si>
    <t>HP-Hrvatska pošta d.d.</t>
  </si>
  <si>
    <t>VELIKA GORICA</t>
  </si>
  <si>
    <t>GRAD SINJ, ŽUPANIJA SPLITSKO-DALMATINSKA</t>
  </si>
  <si>
    <t>ČISTOĆA CETINSKE KRAJINE d.o.o.</t>
  </si>
  <si>
    <t>VODOVOD I ODVODNJA CETINSKE KRAJINE D.O.O. </t>
  </si>
  <si>
    <t>3238 Računalne usluge</t>
  </si>
  <si>
    <t>RILoop j.d.o.o.</t>
  </si>
  <si>
    <t>Ičići</t>
  </si>
  <si>
    <t>Financijska agencija</t>
  </si>
  <si>
    <t>POMOĆNICI U NASTAVI</t>
  </si>
  <si>
    <t>PRIPRAVNICI</t>
  </si>
  <si>
    <t>3213 Stručno usavršavanje zaposlenika</t>
  </si>
  <si>
    <t>3222 Materijal i sirovine</t>
  </si>
  <si>
    <t>BROSS TRADE d.o.o.</t>
  </si>
  <si>
    <t>T.O. Lepušina</t>
  </si>
  <si>
    <t>Sinj</t>
  </si>
  <si>
    <t>Vindija d.d.</t>
  </si>
  <si>
    <t>Varaždin</t>
  </si>
  <si>
    <t>AS PANINO d.o.o.</t>
  </si>
  <si>
    <t>LONE d.o.o. za prijevoz i usluge</t>
  </si>
  <si>
    <t>Vrlika</t>
  </si>
  <si>
    <t>4241 Knjige</t>
  </si>
  <si>
    <t>3113 Plaće za prekovremeni rad</t>
  </si>
  <si>
    <t>INA-INDUSTRIJA NAFTE d.d.</t>
  </si>
  <si>
    <t>3225 Sitni inventar i auto gume</t>
  </si>
  <si>
    <t>3236 Zdravstvene i veterinarske usluge</t>
  </si>
  <si>
    <t>4227 Uređaji, strojevi i oprema za ostale namjene</t>
  </si>
  <si>
    <t>UGOOPREMA d.o.o.</t>
  </si>
  <si>
    <t>Osijek</t>
  </si>
  <si>
    <t>TENŽERA d.o.o.</t>
  </si>
  <si>
    <t>Obrovac Sinjski</t>
  </si>
  <si>
    <t>JAVNA OBJAVA INFORMACIJA O TROŠENJU SREDSTAVA - PROSINAC 2024.</t>
  </si>
  <si>
    <t>3111 Plaće za redovan rad za 11/2024</t>
  </si>
  <si>
    <t>3295 Pristojbe i naknade (novčana naknada poslodavca zbog nezapošljavanja osoba s invaliditetom za 11/2024)</t>
  </si>
  <si>
    <t>PINO konzalting d.o.o.</t>
  </si>
  <si>
    <t>OPSTANAK d.o.o.</t>
  </si>
  <si>
    <t>EZEKIEL j.d.o.o.</t>
  </si>
  <si>
    <t>VRBOVEC</t>
  </si>
  <si>
    <t>OPG MARIJA MRAVAK</t>
  </si>
  <si>
    <t>OTOK DALMATINSKI</t>
  </si>
  <si>
    <t>STAKLO-RIKO T.O.</t>
  </si>
  <si>
    <t>TERMIN D.O.O.</t>
  </si>
  <si>
    <t>IMOTSKI</t>
  </si>
  <si>
    <t>MATIĆ PROM OBRT ZA TRGOVINU I USLUGE</t>
  </si>
  <si>
    <t>3227 Službena, radna i zaštitna odjeća i obuća</t>
  </si>
  <si>
    <t>INTERSPORT H d.o.o.</t>
  </si>
  <si>
    <t>Sesvete</t>
  </si>
  <si>
    <t>3232 Usluge tekućeg i investicijskog održavanja</t>
  </si>
  <si>
    <t>Obrt ELEKTROINSTALACIJE JAKOVIĆ</t>
  </si>
  <si>
    <t>TRILJ</t>
  </si>
  <si>
    <t>SERVIS ANTE, obrt za popravak</t>
  </si>
  <si>
    <t>SPEC ORD MED RADA DR PALADIN-ŠUŠNJARA</t>
  </si>
  <si>
    <t>3237 Intelektualne i osobne usluge</t>
  </si>
  <si>
    <t>Ugovor o djelu</t>
  </si>
  <si>
    <t>3721 Naknade građanima i kućanstvima u novcu</t>
  </si>
  <si>
    <t>Troškovi za individualni prijevoz roditelja-pratitelja</t>
  </si>
  <si>
    <t>KATARINA ZRINSKI d.o.o.</t>
  </si>
  <si>
    <t>VARAŽDIN</t>
  </si>
  <si>
    <t>NAKLADA LJEVAK D.O.O.</t>
  </si>
  <si>
    <t>ALFA D.D.</t>
  </si>
  <si>
    <t>4263 Umjetnička, literarna i znanstvena djela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</si>
</sst>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_k_n_-;\-* #,##0.00\ _k_n_-;_-* &quot;-&quot;??\ _k_n_-;_-@_-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0" fillId="35" borderId="1" xfId="7" applyFont="1" applyFill="1" applyBorder="1" applyAlignment="1">
      <alignment horizontal="left" vertical="center" wrapText="1"/>
    </xf>
    <xf numFmtId="0" fontId="30" fillId="35" borderId="0" xfId="7" applyFont="1" applyFill="1" applyAlignment="1">
      <alignment horizontal="left" vertical="center" wrapText="1"/>
    </xf>
    <xf numFmtId="166" fontId="26" fillId="36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7" fillId="0" borderId="0" xfId="2" applyFont="1" applyBorder="1" applyAlignment="1" applyProtection="1">
      <alignment horizontal="left" vertical="center"/>
    </xf>
    <xf numFmtId="0" fontId="32" fillId="0" borderId="0" xfId="0" applyFont="1" applyBorder="1" applyAlignment="1">
      <alignment horizontal="center" vertical="center"/>
    </xf>
    <xf numFmtId="44" fontId="33" fillId="37" borderId="0" xfId="0" applyNumberFormat="1" applyFont="1" applyFill="1" applyBorder="1" applyAlignment="1">
      <alignment horizontal="center" vertical="center"/>
    </xf>
    <xf numFmtId="44" fontId="33" fillId="37" borderId="0" xfId="0" applyNumberFormat="1" applyFont="1" applyFill="1" applyBorder="1" applyAlignment="1">
      <alignment horizontal="center" vertical="center" wrapText="1"/>
    </xf>
    <xf numFmtId="166" fontId="33" fillId="36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/>
    </xf>
    <xf numFmtId="0" fontId="26" fillId="37" borderId="0" xfId="0" applyNumberFormat="1" applyFont="1" applyFill="1" applyBorder="1" applyAlignment="1">
      <alignment horizontal="center" vertical="center"/>
    </xf>
    <xf numFmtId="44" fontId="26" fillId="37" borderId="0" xfId="0" applyNumberFormat="1" applyFont="1" applyFill="1" applyBorder="1" applyAlignment="1">
      <alignment horizontal="center" vertical="center"/>
    </xf>
    <xf numFmtId="0" fontId="33" fillId="37" borderId="0" xfId="0" applyNumberFormat="1" applyFont="1" applyFill="1" applyBorder="1" applyAlignment="1">
      <alignment horizontal="center" vertical="center"/>
    </xf>
    <xf numFmtId="0" fontId="31" fillId="37" borderId="0" xfId="0" applyNumberFormat="1" applyFont="1" applyFill="1" applyAlignment="1">
      <alignment horizontal="center" vertical="center" wrapText="1"/>
    </xf>
    <xf numFmtId="0" fontId="31" fillId="37" borderId="0" xfId="0" applyNumberFormat="1" applyFont="1" applyFill="1" applyAlignment="1">
      <alignment horizontal="center" vertical="center"/>
    </xf>
    <xf numFmtId="44" fontId="31" fillId="37" borderId="0" xfId="0" applyNumberFormat="1" applyFont="1" applyFill="1" applyAlignment="1">
      <alignment horizontal="center" vertical="center"/>
    </xf>
    <xf numFmtId="0" fontId="28" fillId="37" borderId="0" xfId="0" applyFont="1" applyFill="1" applyAlignment="1">
      <alignment horizontal="center" vertical="center" wrapText="1"/>
    </xf>
    <xf numFmtId="0" fontId="33" fillId="37" borderId="10" xfId="0" applyFont="1" applyFill="1" applyBorder="1" applyAlignment="1">
      <alignment horizontal="center" vertical="center" wrapText="1"/>
    </xf>
    <xf numFmtId="0" fontId="31" fillId="37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5" borderId="1" xfId="7" applyFont="1" applyFill="1" applyBorder="1" applyAlignment="1">
      <alignment horizontal="left" vertical="center" wrapText="1"/>
    </xf>
    <xf numFmtId="0" fontId="30" fillId="35" borderId="0" xfId="7" applyFont="1" applyFill="1" applyAlignment="1">
      <alignment horizontal="left" vertical="center" wrapText="1"/>
    </xf>
    <xf numFmtId="0" fontId="30" fillId="35" borderId="9" xfId="7" applyFont="1" applyFill="1" applyBorder="1" applyAlignment="1">
      <alignment horizontal="center" vertical="center" wrapText="1"/>
    </xf>
    <xf numFmtId="0" fontId="30" fillId="35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166" formatCode="_-* #,##0.00\ _k_n_-;\-* #,##0.00\ _k_n_-;_-* &quot;-&quot;??\ _k_n_-;_-@_-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7:E59" dataDxfId="11" totalsRowDxfId="10">
  <autoFilter ref="A7:E59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MATCH($A$7,#REF!, 0)),"")</calculatedColumnFormula>
    </tableColumn>
    <tableColumn id="8" xr3:uid="{00000000-0010-0000-0000-000008000000}" name="OIB primatelja" dataDxfId="7" totalsRowDxfId="6">
      <calculatedColumnFormula array="1">IFERROR(INDEX(#REF!,SMALL(IF(#REF!=rngInvoice,ROW(#REF!)-ROW(#REF!)), ROW(1:1)), MATCH($B$7,#REF!, 0)),"")</calculatedColumnFormula>
    </tableColumn>
    <tableColumn id="10" xr3:uid="{00000000-0010-0000-0000-00000A000000}" name="Sjedište primatelja" dataDxfId="5" totalsRowDxfId="4">
      <calculatedColumnFormula array="1">IFERROR(INDEX(#REF!,SMALL(IF(#REF!=rngInvoice,ROW(#REF!)-ROW(#REF!)), ROW(1:1)), MATCH($C$7,#REF!,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>
      <calculatedColumnFormula>IFERROR((A8*B8)-C8,"")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59"/>
  <sheetViews>
    <sheetView showGridLines="0" tabSelected="1" topLeftCell="A53" zoomScaleNormal="100" workbookViewId="0">
      <selection activeCell="E60" sqref="E60"/>
    </sheetView>
  </sheetViews>
  <sheetFormatPr defaultColWidth="9" defaultRowHeight="33.950000000000003" customHeight="1" x14ac:dyDescent="0.25"/>
  <cols>
    <col min="1" max="1" width="37.140625" style="6" customWidth="1"/>
    <col min="2" max="2" width="24.7109375" style="6" customWidth="1"/>
    <col min="3" max="3" width="27.5703125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2" t="s">
        <v>0</v>
      </c>
      <c r="B1" s="32"/>
      <c r="C1" s="32"/>
      <c r="D1" s="32"/>
      <c r="E1" s="32"/>
      <c r="F1" s="3"/>
    </row>
    <row r="2" spans="1:7" ht="37.5" customHeight="1" thickTop="1" x14ac:dyDescent="0.25">
      <c r="A2" s="33" t="s">
        <v>1</v>
      </c>
      <c r="B2" s="33"/>
      <c r="C2" s="12" t="s">
        <v>2</v>
      </c>
      <c r="D2" s="35" t="s">
        <v>3</v>
      </c>
      <c r="E2" s="35"/>
      <c r="F2" s="4"/>
    </row>
    <row r="3" spans="1:7" ht="47.25" customHeight="1" x14ac:dyDescent="0.25">
      <c r="A3" s="34" t="s">
        <v>4</v>
      </c>
      <c r="B3" s="34"/>
      <c r="C3" s="13" t="s">
        <v>5</v>
      </c>
      <c r="D3" s="36" t="s">
        <v>6</v>
      </c>
      <c r="E3" s="36"/>
      <c r="F3" s="4"/>
    </row>
    <row r="4" spans="1:7" ht="17.25" customHeight="1" x14ac:dyDescent="0.25">
      <c r="A4" s="16" t="s">
        <v>7</v>
      </c>
      <c r="B4" s="17"/>
      <c r="C4" s="7"/>
      <c r="D4" s="7"/>
      <c r="E4" s="7"/>
    </row>
    <row r="5" spans="1:7" ht="25.5" customHeight="1" x14ac:dyDescent="0.25">
      <c r="A5" s="16" t="s">
        <v>8</v>
      </c>
      <c r="B5" s="17"/>
      <c r="C5" s="7"/>
      <c r="D5" s="7"/>
      <c r="E5" s="7"/>
    </row>
    <row r="6" spans="1:7" ht="44.1" customHeight="1" x14ac:dyDescent="0.25">
      <c r="A6" s="31" t="s">
        <v>68</v>
      </c>
      <c r="B6" s="31"/>
      <c r="C6" s="31"/>
      <c r="D6" s="31"/>
      <c r="E6" s="31"/>
    </row>
    <row r="7" spans="1:7" s="2" customFormat="1" ht="33.950000000000003" customHeight="1" x14ac:dyDescent="0.25">
      <c r="A7" s="5" t="s">
        <v>9</v>
      </c>
      <c r="B7" s="5" t="s">
        <v>10</v>
      </c>
      <c r="C7" s="5" t="s">
        <v>11</v>
      </c>
      <c r="D7" s="5" t="s">
        <v>12</v>
      </c>
      <c r="E7" s="5" t="s">
        <v>13</v>
      </c>
      <c r="G7" s="10"/>
    </row>
    <row r="8" spans="1:7" s="2" customFormat="1" ht="33.75" customHeight="1" x14ac:dyDescent="0.25">
      <c r="A8" s="24" t="s">
        <v>14</v>
      </c>
      <c r="B8" s="24"/>
      <c r="C8" s="18"/>
      <c r="D8" s="19" t="s">
        <v>69</v>
      </c>
      <c r="E8" s="20">
        <v>113942.6</v>
      </c>
      <c r="G8" s="10"/>
    </row>
    <row r="9" spans="1:7" s="2" customFormat="1" ht="33.75" customHeight="1" x14ac:dyDescent="0.25">
      <c r="A9" s="24" t="s">
        <v>46</v>
      </c>
      <c r="B9" s="24"/>
      <c r="C9" s="24"/>
      <c r="D9" s="19" t="s">
        <v>69</v>
      </c>
      <c r="E9" s="20">
        <v>5814.77</v>
      </c>
      <c r="G9" s="10"/>
    </row>
    <row r="10" spans="1:7" s="2" customFormat="1" ht="33.75" customHeight="1" x14ac:dyDescent="0.25">
      <c r="A10" s="24" t="s">
        <v>47</v>
      </c>
      <c r="B10" s="24" t="str" cm="1">
        <f t="array" ref="B10">IFERROR(INDEX(#REF!,SMALL(IF(#REF!=rngInvoice,ROW(#REF!)-ROW(#REF!)), ROW(3:3)), MATCH($B$7,#REF!, 0)),"")</f>
        <v/>
      </c>
      <c r="C10" s="18" t="str" cm="1">
        <f t="array" ref="C10">IFERROR(INDEX(#REF!,SMALL(IF(#REF!=rngInvoice,ROW(#REF!)-ROW(#REF!)), ROW(3:3)), MATCH($C$7,#REF!, 0)),"")</f>
        <v/>
      </c>
      <c r="D10" s="19" t="s">
        <v>69</v>
      </c>
      <c r="E10" s="20">
        <v>1747.72</v>
      </c>
      <c r="G10" s="10"/>
    </row>
    <row r="11" spans="1:7" s="2" customFormat="1" ht="33.75" customHeight="1" x14ac:dyDescent="0.25">
      <c r="A11" s="24" t="s">
        <v>14</v>
      </c>
      <c r="B11" s="24" t="str" cm="1">
        <f t="array" ref="B11">IFERROR(INDEX(#REF!,SMALL(IF(#REF!=rngInvoice,ROW(#REF!)-ROW(#REF!)), ROW(4:4)), MATCH($B$7,#REF!, 0)),"")</f>
        <v/>
      </c>
      <c r="C11" s="18" t="str" cm="1">
        <f t="array" ref="C11">IFERROR(INDEX(#REF!,SMALL(IF(#REF!=rngInvoice,ROW(#REF!)-ROW(#REF!)), ROW(4:4)), MATCH($C$7,#REF!, 0)),"")</f>
        <v/>
      </c>
      <c r="D11" s="19" t="s">
        <v>59</v>
      </c>
      <c r="E11" s="20">
        <v>132.74</v>
      </c>
      <c r="G11" s="10"/>
    </row>
    <row r="12" spans="1:7" s="2" customFormat="1" ht="33.75" customHeight="1" x14ac:dyDescent="0.25">
      <c r="A12" s="24" t="s">
        <v>46</v>
      </c>
      <c r="B12" s="24" t="str" cm="1">
        <f t="array" ref="B12">IFERROR(INDEX(#REF!,SMALL(IF(#REF!=rngInvoice,ROW(#REF!)-ROW(#REF!)), ROW(5:5)), MATCH($B$7,#REF!, 0)),"")</f>
        <v/>
      </c>
      <c r="C12" s="18" t="str" cm="1">
        <f t="array" ref="C12">IFERROR(INDEX(#REF!,SMALL(IF(#REF!=rngInvoice,ROW(#REF!)-ROW(#REF!)), ROW(5:5)), MATCH($C$7,#REF!, 0)),"")</f>
        <v/>
      </c>
      <c r="D12" s="19" t="s">
        <v>31</v>
      </c>
      <c r="E12" s="20">
        <v>2738.79</v>
      </c>
      <c r="G12" s="10"/>
    </row>
    <row r="13" spans="1:7" s="2" customFormat="1" ht="33.75" customHeight="1" x14ac:dyDescent="0.25">
      <c r="A13" s="24" t="s">
        <v>14</v>
      </c>
      <c r="B13" s="18" t="str" cm="1">
        <f t="array" ref="B13">IFERROR(INDEX(#REF!,SMALL(IF(#REF!=rngInvoice,ROW(#REF!)-ROW(#REF!)), ROW(4:4)), MATCH($C$7,#REF!, 0)),"")</f>
        <v/>
      </c>
      <c r="C13" s="18" t="str" cm="1">
        <f t="array" ref="C13">IFERROR(INDEX(#REF!,SMALL(IF(#REF!=rngInvoice,ROW(#REF!)-ROW(#REF!)), ROW(4:4)), MATCH($C$7,#REF!, 0)),"")</f>
        <v/>
      </c>
      <c r="D13" s="19" t="s">
        <v>31</v>
      </c>
      <c r="E13" s="20">
        <v>23055.27</v>
      </c>
      <c r="G13" s="10"/>
    </row>
    <row r="14" spans="1:7" s="2" customFormat="1" ht="33.75" customHeight="1" x14ac:dyDescent="0.25">
      <c r="A14" s="24" t="s">
        <v>46</v>
      </c>
      <c r="B14" s="24" t="str" cm="1">
        <f t="array" ref="B14">IFERROR(INDEX(#REF!,SMALL(IF(#REF!=rngInvoice,ROW(#REF!)-ROW(#REF!)), ROW(5:5)), MATCH($B$7,#REF!, 0)),"")</f>
        <v/>
      </c>
      <c r="C14" s="18" t="str" cm="1">
        <f t="array" ref="C14">IFERROR(INDEX(#REF!,SMALL(IF(#REF!=rngInvoice,ROW(#REF!)-ROW(#REF!)), ROW(5:5)), MATCH($C$7,#REF!, 0)),"")</f>
        <v/>
      </c>
      <c r="D14" s="19" t="s">
        <v>15</v>
      </c>
      <c r="E14" s="20">
        <v>959.43</v>
      </c>
      <c r="G14" s="10"/>
    </row>
    <row r="15" spans="1:7" s="2" customFormat="1" ht="33.75" customHeight="1" x14ac:dyDescent="0.25">
      <c r="A15" s="24" t="s">
        <v>47</v>
      </c>
      <c r="B15" s="24" t="str" cm="1">
        <f t="array" ref="B15">IFERROR(INDEX(#REF!,SMALL(IF(#REF!=rngInvoice,ROW(#REF!)-ROW(#REF!)), ROW(5:5)), MATCH($B$7,#REF!, 0)),"")</f>
        <v/>
      </c>
      <c r="C15" s="18" t="str" cm="1">
        <f t="array" ref="C15">IFERROR(INDEX(#REF!,SMALL(IF(#REF!=rngInvoice,ROW(#REF!)-ROW(#REF!)), ROW(5:5)), MATCH($C$7,#REF!, 0)),"")</f>
        <v/>
      </c>
      <c r="D15" s="19" t="s">
        <v>15</v>
      </c>
      <c r="E15" s="20">
        <v>288.37</v>
      </c>
      <c r="G15" s="10"/>
    </row>
    <row r="16" spans="1:7" s="2" customFormat="1" ht="33.75" customHeight="1" x14ac:dyDescent="0.25">
      <c r="A16" s="24" t="s">
        <v>14</v>
      </c>
      <c r="B16" s="24" t="str">
        <f t="array" ref="B16">IFERROR(INDEX(#REF!,SMALL(IF(#REF!=rngInvoice,ROW(#REF!)-ROW(#REF!)), ROW(1:1)), MATCH($B$7,#REF!, 0)),"")</f>
        <v/>
      </c>
      <c r="C16" s="18" t="str">
        <f t="array" ref="C16">IFERROR(INDEX(#REF!,SMALL(IF(#REF!=rngInvoice,ROW(#REF!)-ROW(#REF!)), ROW(1:1)), MATCH($C$7,#REF!, 0)),"")</f>
        <v/>
      </c>
      <c r="D16" s="19" t="s">
        <v>15</v>
      </c>
      <c r="E16" s="20">
        <v>18516.48</v>
      </c>
      <c r="G16" s="10"/>
    </row>
    <row r="17" spans="1:7" s="2" customFormat="1" ht="72" customHeight="1" x14ac:dyDescent="0.25">
      <c r="A17" s="24" t="s">
        <v>16</v>
      </c>
      <c r="B17" s="28">
        <v>18683136487</v>
      </c>
      <c r="C17" s="18" t="s">
        <v>17</v>
      </c>
      <c r="D17" s="19" t="s">
        <v>70</v>
      </c>
      <c r="E17" s="20">
        <v>336</v>
      </c>
      <c r="G17" s="10"/>
    </row>
    <row r="18" spans="1:7" s="15" customFormat="1" ht="40.5" customHeight="1" x14ac:dyDescent="0.25">
      <c r="A18" s="24" t="s">
        <v>14</v>
      </c>
      <c r="B18" s="24" t="str">
        <f t="array" ref="B18">IFERROR(INDEX(#REF!,SMALL(IF(#REF!=rngInvoice,ROW(#REF!)-ROW(#REF!)), ROW(6:6)), MATCH($B$7,#REF!, 0)),"")</f>
        <v/>
      </c>
      <c r="C18" s="18"/>
      <c r="D18" s="19" t="s">
        <v>18</v>
      </c>
      <c r="E18" s="21">
        <v>2328.52</v>
      </c>
    </row>
    <row r="19" spans="1:7" s="15" customFormat="1" ht="40.5" customHeight="1" x14ac:dyDescent="0.25">
      <c r="A19" s="24" t="s">
        <v>46</v>
      </c>
      <c r="B19" s="24" t="str" cm="1">
        <f t="array" ref="B19">IFERROR(INDEX(#REF!,SMALL(IF(#REF!=rngInvoice,ROW(#REF!)-ROW(#REF!)), ROW(10:10)), MATCH($B$7,#REF!, 0)),"")</f>
        <v/>
      </c>
      <c r="C19" s="18" t="str" cm="1">
        <f t="array" ref="C19">IFERROR(INDEX(#REF!,SMALL(IF(#REF!=rngInvoice,ROW(#REF!)-ROW(#REF!)), ROW(10:10)), MATCH($C$7,#REF!, 0)),"")</f>
        <v/>
      </c>
      <c r="D19" s="19" t="s">
        <v>18</v>
      </c>
      <c r="E19" s="20">
        <v>466.8</v>
      </c>
    </row>
    <row r="20" spans="1:7" s="15" customFormat="1" ht="40.5" customHeight="1" x14ac:dyDescent="0.25">
      <c r="A20" s="24" t="s">
        <v>47</v>
      </c>
      <c r="B20" s="24" t="str" cm="1">
        <f t="array" ref="B20">IFERROR(INDEX(#REF!,SMALL(IF(#REF!=rngInvoice,ROW(#REF!)-ROW(#REF!)), ROW(10:10)), MATCH($B$7,#REF!, 0)),"")</f>
        <v/>
      </c>
      <c r="C20" s="18" t="str" cm="1">
        <f t="array" ref="C20">IFERROR(INDEX(#REF!,SMALL(IF(#REF!=rngInvoice,ROW(#REF!)-ROW(#REF!)), ROW(10:10)), MATCH($C$7,#REF!, 0)),"")</f>
        <v/>
      </c>
      <c r="D20" s="19" t="s">
        <v>18</v>
      </c>
      <c r="E20" s="20">
        <v>41.04</v>
      </c>
    </row>
    <row r="21" spans="1:7" s="2" customFormat="1" ht="40.5" customHeight="1" x14ac:dyDescent="0.25">
      <c r="A21" s="29" t="s">
        <v>71</v>
      </c>
      <c r="B21" s="29">
        <v>2156897147</v>
      </c>
      <c r="C21" s="30" t="s">
        <v>22</v>
      </c>
      <c r="D21" s="19" t="s">
        <v>48</v>
      </c>
      <c r="E21" s="20">
        <v>100</v>
      </c>
      <c r="G21" s="10"/>
    </row>
    <row r="22" spans="1:7" s="2" customFormat="1" ht="40.5" customHeight="1" x14ac:dyDescent="0.25">
      <c r="A22" s="30" t="s">
        <v>72</v>
      </c>
      <c r="B22" s="29">
        <v>65655698625</v>
      </c>
      <c r="C22" s="30" t="s">
        <v>19</v>
      </c>
      <c r="D22" s="19" t="s">
        <v>32</v>
      </c>
      <c r="E22" s="20">
        <v>405.3</v>
      </c>
      <c r="G22" s="10"/>
    </row>
    <row r="23" spans="1:7" s="2" customFormat="1" ht="40.5" customHeight="1" x14ac:dyDescent="0.25">
      <c r="A23" s="29" t="s">
        <v>73</v>
      </c>
      <c r="B23" s="29">
        <v>84286361618</v>
      </c>
      <c r="C23" s="30" t="s">
        <v>74</v>
      </c>
      <c r="D23" s="19" t="s">
        <v>49</v>
      </c>
      <c r="E23" s="20">
        <v>2223.25</v>
      </c>
      <c r="G23" s="10"/>
    </row>
    <row r="24" spans="1:7" s="2" customFormat="1" ht="40.5" customHeight="1" x14ac:dyDescent="0.25">
      <c r="A24" s="30" t="s">
        <v>50</v>
      </c>
      <c r="B24" s="29">
        <v>83598114879</v>
      </c>
      <c r="C24" s="29" t="s">
        <v>19</v>
      </c>
      <c r="D24" s="19" t="s">
        <v>49</v>
      </c>
      <c r="E24" s="20">
        <v>996.55</v>
      </c>
      <c r="G24" s="10"/>
    </row>
    <row r="25" spans="1:7" s="2" customFormat="1" ht="40.5" customHeight="1" x14ac:dyDescent="0.25">
      <c r="A25" s="30" t="s">
        <v>51</v>
      </c>
      <c r="B25" s="30">
        <v>25463037461</v>
      </c>
      <c r="C25" s="30" t="s">
        <v>52</v>
      </c>
      <c r="D25" s="19" t="s">
        <v>49</v>
      </c>
      <c r="E25" s="20">
        <v>4435.3999999999996</v>
      </c>
      <c r="G25" s="10"/>
    </row>
    <row r="26" spans="1:7" s="2" customFormat="1" ht="40.5" customHeight="1" x14ac:dyDescent="0.25">
      <c r="A26" s="30" t="s">
        <v>53</v>
      </c>
      <c r="B26" s="29">
        <v>44138062462</v>
      </c>
      <c r="C26" s="29" t="s">
        <v>54</v>
      </c>
      <c r="D26" s="19" t="s">
        <v>49</v>
      </c>
      <c r="E26" s="20">
        <v>7786.28</v>
      </c>
      <c r="G26" s="10"/>
    </row>
    <row r="27" spans="1:7" s="2" customFormat="1" ht="40.5" customHeight="1" x14ac:dyDescent="0.25">
      <c r="A27" s="30" t="s">
        <v>66</v>
      </c>
      <c r="B27" s="29">
        <v>42616075051</v>
      </c>
      <c r="C27" s="29" t="s">
        <v>67</v>
      </c>
      <c r="D27" s="19" t="s">
        <v>49</v>
      </c>
      <c r="E27" s="20">
        <v>128.53</v>
      </c>
      <c r="G27" s="10"/>
    </row>
    <row r="28" spans="1:7" s="2" customFormat="1" ht="40.5" customHeight="1" x14ac:dyDescent="0.25">
      <c r="A28" s="30" t="s">
        <v>75</v>
      </c>
      <c r="B28" s="29">
        <v>677992843</v>
      </c>
      <c r="C28" s="30" t="s">
        <v>76</v>
      </c>
      <c r="D28" s="19" t="s">
        <v>49</v>
      </c>
      <c r="E28" s="20">
        <v>224</v>
      </c>
      <c r="G28" s="10"/>
    </row>
    <row r="29" spans="1:7" s="2" customFormat="1" ht="40.5" customHeight="1" x14ac:dyDescent="0.25">
      <c r="A29" s="30" t="s">
        <v>55</v>
      </c>
      <c r="B29" s="29">
        <v>38493827845</v>
      </c>
      <c r="C29" s="29" t="s">
        <v>20</v>
      </c>
      <c r="D29" s="19" t="s">
        <v>49</v>
      </c>
      <c r="E29" s="20">
        <v>7869.92</v>
      </c>
      <c r="G29" s="10"/>
    </row>
    <row r="30" spans="1:7" s="2" customFormat="1" ht="40.5" customHeight="1" x14ac:dyDescent="0.25">
      <c r="A30" s="30" t="s">
        <v>60</v>
      </c>
      <c r="B30" s="30">
        <v>27759560625</v>
      </c>
      <c r="C30" s="29" t="s">
        <v>17</v>
      </c>
      <c r="D30" s="19" t="s">
        <v>35</v>
      </c>
      <c r="E30" s="20">
        <v>70.16</v>
      </c>
      <c r="G30" s="10"/>
    </row>
    <row r="31" spans="1:7" s="2" customFormat="1" ht="40.5" customHeight="1" x14ac:dyDescent="0.25">
      <c r="A31" s="29" t="s">
        <v>36</v>
      </c>
      <c r="B31" s="29">
        <v>63073332379</v>
      </c>
      <c r="C31" s="29" t="s">
        <v>17</v>
      </c>
      <c r="D31" s="19" t="s">
        <v>35</v>
      </c>
      <c r="E31" s="20">
        <v>2911.71</v>
      </c>
      <c r="G31" s="10"/>
    </row>
    <row r="32" spans="1:7" s="2" customFormat="1" ht="40.5" customHeight="1" x14ac:dyDescent="0.25">
      <c r="A32" s="30" t="s">
        <v>60</v>
      </c>
      <c r="B32" s="30">
        <v>27759560625</v>
      </c>
      <c r="C32" s="29" t="s">
        <v>17</v>
      </c>
      <c r="D32" s="19" t="s">
        <v>34</v>
      </c>
      <c r="E32" s="20">
        <v>3.99</v>
      </c>
      <c r="G32" s="10"/>
    </row>
    <row r="33" spans="1:7" s="2" customFormat="1" ht="40.5" customHeight="1" x14ac:dyDescent="0.25">
      <c r="A33" s="30" t="s">
        <v>77</v>
      </c>
      <c r="B33" s="30">
        <v>79129917329</v>
      </c>
      <c r="C33" s="29" t="s">
        <v>20</v>
      </c>
      <c r="D33" s="19" t="s">
        <v>34</v>
      </c>
      <c r="E33" s="20">
        <v>106.31</v>
      </c>
      <c r="G33" s="10"/>
    </row>
    <row r="34" spans="1:7" s="2" customFormat="1" ht="40.5" customHeight="1" x14ac:dyDescent="0.25">
      <c r="A34" s="30" t="s">
        <v>78</v>
      </c>
      <c r="B34" s="30">
        <v>54229813516</v>
      </c>
      <c r="C34" s="29" t="s">
        <v>79</v>
      </c>
      <c r="D34" s="19" t="s">
        <v>34</v>
      </c>
      <c r="E34" s="20">
        <v>530.71</v>
      </c>
      <c r="G34" s="10"/>
    </row>
    <row r="35" spans="1:7" s="2" customFormat="1" ht="40.5" customHeight="1" x14ac:dyDescent="0.25">
      <c r="A35" s="30" t="s">
        <v>33</v>
      </c>
      <c r="B35" s="30">
        <v>78288512715</v>
      </c>
      <c r="C35" s="30" t="s">
        <v>20</v>
      </c>
      <c r="D35" s="19" t="s">
        <v>34</v>
      </c>
      <c r="E35" s="20">
        <v>72.25</v>
      </c>
      <c r="G35" s="10"/>
    </row>
    <row r="36" spans="1:7" s="2" customFormat="1" ht="40.5" customHeight="1" x14ac:dyDescent="0.25">
      <c r="A36" s="29" t="s">
        <v>80</v>
      </c>
      <c r="B36" s="30">
        <v>43002028617</v>
      </c>
      <c r="C36" s="30" t="s">
        <v>20</v>
      </c>
      <c r="D36" s="19" t="s">
        <v>61</v>
      </c>
      <c r="E36" s="20">
        <v>162</v>
      </c>
      <c r="G36" s="10"/>
    </row>
    <row r="37" spans="1:7" s="2" customFormat="1" ht="40.5" customHeight="1" x14ac:dyDescent="0.25">
      <c r="A37" s="29" t="s">
        <v>82</v>
      </c>
      <c r="B37" s="30">
        <v>87301734795</v>
      </c>
      <c r="C37" s="29" t="s">
        <v>83</v>
      </c>
      <c r="D37" s="19" t="s">
        <v>81</v>
      </c>
      <c r="E37" s="20">
        <v>190.56</v>
      </c>
      <c r="G37" s="10"/>
    </row>
    <row r="38" spans="1:7" s="2" customFormat="1" ht="40.5" customHeight="1" x14ac:dyDescent="0.25">
      <c r="A38" s="30" t="s">
        <v>37</v>
      </c>
      <c r="B38" s="30">
        <v>87311810356</v>
      </c>
      <c r="C38" s="29" t="s">
        <v>38</v>
      </c>
      <c r="D38" s="19" t="s">
        <v>21</v>
      </c>
      <c r="E38" s="20">
        <v>30.64</v>
      </c>
      <c r="G38" s="10"/>
    </row>
    <row r="39" spans="1:7" s="2" customFormat="1" ht="33.950000000000003" customHeight="1" x14ac:dyDescent="0.25">
      <c r="A39" s="30" t="s">
        <v>56</v>
      </c>
      <c r="B39" s="30">
        <v>512645870</v>
      </c>
      <c r="C39" s="30" t="s">
        <v>57</v>
      </c>
      <c r="D39" s="19" t="s">
        <v>21</v>
      </c>
      <c r="E39" s="20">
        <v>6338.35</v>
      </c>
      <c r="G39" s="10"/>
    </row>
    <row r="40" spans="1:7" s="2" customFormat="1" ht="30.75" customHeight="1" x14ac:dyDescent="0.25">
      <c r="A40" s="30" t="s">
        <v>23</v>
      </c>
      <c r="B40" s="30">
        <v>81793146560</v>
      </c>
      <c r="C40" s="30" t="s">
        <v>22</v>
      </c>
      <c r="D40" s="19" t="s">
        <v>21</v>
      </c>
      <c r="E40" s="20">
        <v>293.77999999999997</v>
      </c>
      <c r="G40" s="10"/>
    </row>
    <row r="41" spans="1:7" s="2" customFormat="1" ht="30.75" customHeight="1" x14ac:dyDescent="0.25">
      <c r="A41" s="30" t="s">
        <v>85</v>
      </c>
      <c r="B41" s="30">
        <v>90312785046</v>
      </c>
      <c r="C41" s="30" t="s">
        <v>86</v>
      </c>
      <c r="D41" s="19" t="s">
        <v>84</v>
      </c>
      <c r="E41" s="20">
        <v>530</v>
      </c>
      <c r="G41" s="10"/>
    </row>
    <row r="42" spans="1:7" s="2" customFormat="1" ht="30.75" customHeight="1" x14ac:dyDescent="0.25">
      <c r="A42" s="29" t="s">
        <v>87</v>
      </c>
      <c r="B42" s="29">
        <v>35250796181</v>
      </c>
      <c r="C42" s="29" t="s">
        <v>52</v>
      </c>
      <c r="D42" s="19" t="s">
        <v>84</v>
      </c>
      <c r="E42" s="20">
        <v>50</v>
      </c>
      <c r="G42" s="10"/>
    </row>
    <row r="43" spans="1:7" s="2" customFormat="1" ht="30.75" customHeight="1" x14ac:dyDescent="0.25">
      <c r="A43" s="30" t="s">
        <v>39</v>
      </c>
      <c r="B43" s="29">
        <v>3210055420</v>
      </c>
      <c r="C43" s="30" t="s">
        <v>20</v>
      </c>
      <c r="D43" s="19" t="s">
        <v>24</v>
      </c>
      <c r="E43" s="20">
        <v>598.95000000000005</v>
      </c>
      <c r="G43" s="10"/>
    </row>
    <row r="44" spans="1:7" s="2" customFormat="1" ht="30.75" customHeight="1" x14ac:dyDescent="0.25">
      <c r="A44" s="29" t="s">
        <v>40</v>
      </c>
      <c r="B44" s="30">
        <v>79243957155</v>
      </c>
      <c r="C44" s="30" t="s">
        <v>20</v>
      </c>
      <c r="D44" s="19" t="s">
        <v>24</v>
      </c>
      <c r="E44" s="20">
        <v>332.91</v>
      </c>
      <c r="G44" s="10"/>
    </row>
    <row r="45" spans="1:7" s="2" customFormat="1" ht="33.950000000000003" customHeight="1" x14ac:dyDescent="0.25">
      <c r="A45" s="30" t="s">
        <v>41</v>
      </c>
      <c r="B45" s="30">
        <v>81685682389</v>
      </c>
      <c r="C45" s="30" t="s">
        <v>20</v>
      </c>
      <c r="D45" s="19" t="s">
        <v>24</v>
      </c>
      <c r="E45" s="20">
        <v>65.83</v>
      </c>
      <c r="G45" s="10"/>
    </row>
    <row r="46" spans="1:7" s="2" customFormat="1" ht="33.950000000000003" customHeight="1" x14ac:dyDescent="0.25">
      <c r="A46" s="30" t="s">
        <v>25</v>
      </c>
      <c r="B46" s="30">
        <v>11469787133</v>
      </c>
      <c r="C46" s="30" t="s">
        <v>22</v>
      </c>
      <c r="D46" s="18" t="s">
        <v>26</v>
      </c>
      <c r="E46" s="20">
        <v>46.45</v>
      </c>
      <c r="G46" s="10"/>
    </row>
    <row r="47" spans="1:7" s="2" customFormat="1" ht="33.950000000000003" customHeight="1" x14ac:dyDescent="0.25">
      <c r="A47" s="30" t="s">
        <v>88</v>
      </c>
      <c r="B47" s="30">
        <v>5432866336</v>
      </c>
      <c r="C47" s="29" t="s">
        <v>20</v>
      </c>
      <c r="D47" s="19" t="s">
        <v>62</v>
      </c>
      <c r="E47" s="20">
        <v>385</v>
      </c>
      <c r="G47" s="10"/>
    </row>
    <row r="48" spans="1:7" s="2" customFormat="1" ht="33.950000000000003" customHeight="1" x14ac:dyDescent="0.25">
      <c r="A48" s="25" t="s">
        <v>90</v>
      </c>
      <c r="B48" s="26" t="str" cm="1">
        <f t="array" ref="B48">IFERROR(INDEX(#REF!,SMALL(IF(#REF!=rngInvoice,ROW(#REF!)-ROW(#REF!)), ROW(41:41)), MATCH($B$7,#REF!, 0)),"")</f>
        <v/>
      </c>
      <c r="C48" s="18" t="str" cm="1">
        <f t="array" ref="C48">IFERROR(INDEX(#REF!,SMALL(IF(#REF!=rngInvoice,ROW(#REF!)-ROW(#REF!)), ROW(41:41)), MATCH($C$7,#REF!, 0)),"")</f>
        <v/>
      </c>
      <c r="D48" s="18" t="s">
        <v>89</v>
      </c>
      <c r="E48" s="20">
        <v>728.31</v>
      </c>
      <c r="G48" s="10"/>
    </row>
    <row r="49" spans="1:7" s="2" customFormat="1" ht="33.950000000000003" customHeight="1" x14ac:dyDescent="0.25">
      <c r="A49" s="30" t="s">
        <v>43</v>
      </c>
      <c r="B49" s="30">
        <v>10133376712</v>
      </c>
      <c r="C49" s="30" t="s">
        <v>44</v>
      </c>
      <c r="D49" s="18" t="s">
        <v>42</v>
      </c>
      <c r="E49" s="20">
        <v>80</v>
      </c>
      <c r="G49" s="10"/>
    </row>
    <row r="50" spans="1:7" s="2" customFormat="1" ht="28.5" customHeight="1" x14ac:dyDescent="0.25">
      <c r="A50" s="30" t="s">
        <v>45</v>
      </c>
      <c r="B50" s="29">
        <v>85821130368</v>
      </c>
      <c r="C50" s="30" t="s">
        <v>22</v>
      </c>
      <c r="D50" s="18" t="s">
        <v>42</v>
      </c>
      <c r="E50" s="20">
        <v>1.66</v>
      </c>
      <c r="G50" s="10"/>
    </row>
    <row r="51" spans="1:7" s="2" customFormat="1" ht="36.75" customHeight="1" x14ac:dyDescent="0.25">
      <c r="A51" s="30" t="s">
        <v>27</v>
      </c>
      <c r="B51" s="30">
        <v>92963223473</v>
      </c>
      <c r="C51" s="30" t="s">
        <v>17</v>
      </c>
      <c r="D51" s="19" t="s">
        <v>28</v>
      </c>
      <c r="E51" s="20">
        <v>71.02</v>
      </c>
      <c r="G51" s="10"/>
    </row>
    <row r="52" spans="1:7" s="2" customFormat="1" ht="36.75" customHeight="1" x14ac:dyDescent="0.25">
      <c r="A52" s="30" t="s">
        <v>23</v>
      </c>
      <c r="B52" s="30">
        <v>81793146560</v>
      </c>
      <c r="C52" s="30" t="s">
        <v>22</v>
      </c>
      <c r="D52" s="18" t="s">
        <v>29</v>
      </c>
      <c r="E52" s="20">
        <v>0.74</v>
      </c>
      <c r="G52" s="10"/>
    </row>
    <row r="53" spans="1:7" s="2" customFormat="1" ht="36.75" customHeight="1" x14ac:dyDescent="0.25">
      <c r="A53" s="25" t="s">
        <v>92</v>
      </c>
      <c r="B53" s="26" t="str" cm="1">
        <f t="array" ref="B53">IFERROR(INDEX(#REF!,SMALL(IF(#REF!=rngInvoice,ROW(#REF!)-ROW(#REF!)), ROW(46:46)), MATCH($B$7,#REF!, 0)),"")</f>
        <v/>
      </c>
      <c r="C53" s="27" t="str" cm="1">
        <f t="array" ref="C53">IFERROR(INDEX(#REF!,SMALL(IF(#REF!=rngInvoice,ROW(#REF!)-ROW(#REF!)), ROW(46:46)), MATCH($C$7,#REF!, 0)),"")</f>
        <v/>
      </c>
      <c r="D53" s="19" t="s">
        <v>91</v>
      </c>
      <c r="E53" s="20">
        <v>14.08</v>
      </c>
      <c r="G53" s="10"/>
    </row>
    <row r="54" spans="1:7" s="2" customFormat="1" ht="36.75" customHeight="1" x14ac:dyDescent="0.25">
      <c r="A54" s="30" t="s">
        <v>64</v>
      </c>
      <c r="B54" s="26">
        <v>77837054518</v>
      </c>
      <c r="C54" s="27" t="s">
        <v>65</v>
      </c>
      <c r="D54" s="19" t="s">
        <v>63</v>
      </c>
      <c r="E54" s="20">
        <v>1737.5</v>
      </c>
      <c r="G54" s="10"/>
    </row>
    <row r="55" spans="1:7" s="2" customFormat="1" ht="36.75" customHeight="1" x14ac:dyDescent="0.25">
      <c r="A55" s="30" t="s">
        <v>93</v>
      </c>
      <c r="B55" s="30">
        <v>13653700851</v>
      </c>
      <c r="C55" s="30" t="s">
        <v>94</v>
      </c>
      <c r="D55" s="19" t="s">
        <v>58</v>
      </c>
      <c r="E55" s="20">
        <v>537.98</v>
      </c>
      <c r="G55" s="10"/>
    </row>
    <row r="56" spans="1:7" s="2" customFormat="1" ht="36.75" customHeight="1" x14ac:dyDescent="0.25">
      <c r="A56" s="30" t="s">
        <v>95</v>
      </c>
      <c r="B56" s="30">
        <v>80364394364</v>
      </c>
      <c r="C56" s="30" t="s">
        <v>17</v>
      </c>
      <c r="D56" s="19" t="s">
        <v>58</v>
      </c>
      <c r="E56" s="20">
        <v>350.92</v>
      </c>
      <c r="G56" s="10"/>
    </row>
    <row r="57" spans="1:7" s="2" customFormat="1" ht="36.75" customHeight="1" x14ac:dyDescent="0.25">
      <c r="A57" s="30" t="s">
        <v>96</v>
      </c>
      <c r="B57" s="30">
        <v>7189160632</v>
      </c>
      <c r="C57" s="30" t="s">
        <v>17</v>
      </c>
      <c r="D57" s="19" t="s">
        <v>58</v>
      </c>
      <c r="E57" s="20">
        <v>313.45</v>
      </c>
      <c r="G57" s="10"/>
    </row>
    <row r="58" spans="1:7" s="2" customFormat="1" ht="36.75" customHeight="1" x14ac:dyDescent="0.25">
      <c r="A58" s="30" t="s">
        <v>90</v>
      </c>
      <c r="B58" s="29"/>
      <c r="C58" s="29"/>
      <c r="D58" s="19" t="s">
        <v>97</v>
      </c>
      <c r="E58" s="20">
        <v>145.66</v>
      </c>
      <c r="G58" s="10"/>
    </row>
    <row r="59" spans="1:7" s="8" customFormat="1" ht="33.950000000000003" customHeight="1" x14ac:dyDescent="0.25">
      <c r="A59" s="22" t="s">
        <v>30</v>
      </c>
      <c r="B59" s="22"/>
      <c r="C59" s="23"/>
      <c r="D59" s="23"/>
      <c r="E59" s="14">
        <v>211238.68</v>
      </c>
      <c r="G59" s="11"/>
    </row>
  </sheetData>
  <sheetProtection selectLockedCells="1"/>
  <mergeCells count="6">
    <mergeCell ref="A6:E6"/>
    <mergeCell ref="A1:E1"/>
    <mergeCell ref="A2:B2"/>
    <mergeCell ref="A3:B3"/>
    <mergeCell ref="D2:E2"/>
    <mergeCell ref="D3:E3"/>
  </mergeCells>
  <phoneticPr fontId="2" type="noConversion"/>
  <conditionalFormatting sqref="A59:D59 A14:C15 A17:A20 C17:D20 A8:D13 D21:D58">
    <cfRule type="expression" dxfId="21" priority="37">
      <formula>MOD(ROW(),2)=0</formula>
    </cfRule>
  </conditionalFormatting>
  <conditionalFormatting sqref="E8:E15 E17:E59">
    <cfRule type="expression" dxfId="20" priority="34">
      <formula>MOD(ROW(),2)=0</formula>
    </cfRule>
    <cfRule type="expression" dxfId="19" priority="35">
      <formula>MOD(ROW(),2)=1</formula>
    </cfRule>
  </conditionalFormatting>
  <conditionalFormatting sqref="A16:D16">
    <cfRule type="expression" dxfId="18" priority="18">
      <formula>MOD(ROW(),2)=0</formula>
    </cfRule>
  </conditionalFormatting>
  <conditionalFormatting sqref="E16">
    <cfRule type="expression" dxfId="17" priority="16">
      <formula>MOD(ROW(),2)=0</formula>
    </cfRule>
    <cfRule type="expression" dxfId="16" priority="17">
      <formula>MOD(ROW(),2)=1</formula>
    </cfRule>
  </conditionalFormatting>
  <conditionalFormatting sqref="B18 B20">
    <cfRule type="expression" dxfId="15" priority="12">
      <formula>MOD(ROW(),2)=0</formula>
    </cfRule>
  </conditionalFormatting>
  <conditionalFormatting sqref="D15">
    <cfRule type="expression" dxfId="14" priority="4">
      <formula>MOD(ROW(),2)=0</formula>
    </cfRule>
  </conditionalFormatting>
  <conditionalFormatting sqref="D14">
    <cfRule type="expression" dxfId="13" priority="3">
      <formula>MOD(ROW(),2)=0</formula>
    </cfRule>
  </conditionalFormatting>
  <conditionalFormatting sqref="B19">
    <cfRule type="expression" dxfId="12" priority="1">
      <formula>MOD(ROW(),2)=0</formula>
    </cfRule>
  </conditionalFormatting>
  <printOptions horizontalCentered="1"/>
  <pageMargins left="0.7" right="0.7" top="1" bottom="1" header="0.3" footer="0.3"/>
  <pageSetup paperSize="9" scale="5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</dc:creator>
  <cp:keywords/>
  <dc:description/>
  <cp:lastModifiedBy>PC9</cp:lastModifiedBy>
  <cp:revision/>
  <cp:lastPrinted>2025-01-20T10:14:55Z</cp:lastPrinted>
  <dcterms:created xsi:type="dcterms:W3CDTF">2016-11-01T03:33:07Z</dcterms:created>
  <dcterms:modified xsi:type="dcterms:W3CDTF">2025-01-20T10:14:57Z</dcterms:modified>
  <cp:category/>
  <cp:contentStatus/>
</cp:coreProperties>
</file>