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2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rashoda'!$40:$40</definedName>
    <definedName name="_xlnm.Print_Titles" localSheetId="4">'POSEBNI DIO'!$5:$5</definedName>
    <definedName name="_xlnm.Print_Titles" localSheetId="2">'Rashodi prema funkcijskoj kl'!$9:$9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<sst xmlns="http://schemas.openxmlformats.org/spreadsheetml/2006/main" count="584" uniqueCount="156">
  <si>
    <t>IZMJENE I DOPUNE PRORAČUNA OSNOVNE ŠKOLE FRA PAVLA VUČKOVIĆA 
ZA 2024. GODINU I PROJEKCIJA ZA 2025. I 2026. GODINU</t>
  </si>
  <si>
    <t>I. OPĆI DIO</t>
  </si>
  <si>
    <t>A) SAŽETAK RAČUNA PRIHODA I RASHODA</t>
  </si>
  <si>
    <t>EUR</t>
  </si>
  <si>
    <t>Izvršenje 2023.*</t>
  </si>
  <si>
    <t>Plan 2024.</t>
  </si>
  <si>
    <t xml:space="preserve"> Tekući plan 2024.</t>
  </si>
  <si>
    <t>Iznos promjene</t>
  </si>
  <si>
    <t>2. Rebalans 2024.</t>
  </si>
  <si>
    <t>Indeksi</t>
  </si>
  <si>
    <t>5(3+4)</t>
  </si>
  <si>
    <t>6(5/1)</t>
  </si>
  <si>
    <t>7(5/3)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</si>
  <si>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</si>
  <si>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</si>
  <si>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</si>
  <si>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</si>
  <si>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</si>
  <si>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</si>
  <si>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</si>
  <si>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</si>
  <si>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</si>
  <si>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</si>
  <si>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</si>
  <si>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</si>
  <si>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</si>
  <si>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</si>
  <si>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</si>
  <si>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</si>
  <si>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</si>
  <si>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</si>
  <si>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</si>
  <si>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</si>
  <si>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</t>
  </si>
  <si>
    <t>Razred</t>
  </si>
  <si>
    <t>Skupina</t>
  </si>
  <si>
    <t>Izvor</t>
  </si>
  <si>
    <t>Naziv prihoda</t>
  </si>
  <si>
    <t>Izvršenje 2023.</t>
  </si>
  <si>
    <t>Proračun 2024.</t>
  </si>
  <si>
    <t>Tekući plan 2024.</t>
  </si>
  <si>
    <t xml:space="preserve">Indeks                       </t>
  </si>
  <si>
    <t>UKUPNO PRIHODI</t>
  </si>
  <si>
    <t>Prihodi poslovanja</t>
  </si>
  <si>
    <t>Pomoći iz inozemstva i od subjekata unutar općeg proračuna</t>
  </si>
  <si>
    <t>5.1.</t>
  </si>
  <si>
    <t xml:space="preserve">Pomoći </t>
  </si>
  <si>
    <t>-</t>
  </si>
  <si>
    <t>5.3.</t>
  </si>
  <si>
    <t>Pomoći EU</t>
  </si>
  <si>
    <t>5.4.</t>
  </si>
  <si>
    <t>Pomoći proračunskim korisnicima SDŽ</t>
  </si>
  <si>
    <t>Prihodi od imovine</t>
  </si>
  <si>
    <t>3.2.</t>
  </si>
  <si>
    <t>Vlastiti prihodi PK</t>
  </si>
  <si>
    <t>Prihodi od upravnih i administrativnih pristojbi, priistojbi po posebnim propisima i naknada</t>
  </si>
  <si>
    <t>4.8.</t>
  </si>
  <si>
    <t>Prihodi za posebne namjene proračunskih korisnika</t>
  </si>
  <si>
    <t>Prihodi od prodaje proizvoda i robe te pruženih usluga, prihodi od donacija te povrati po protestiranim jamstvima</t>
  </si>
  <si>
    <t>6.2.</t>
  </si>
  <si>
    <t>Donacije proračunskim korisnicima SDŽ</t>
  </si>
  <si>
    <t>Prihodi iz nadležnog proračuna i od HZZO-a temeljem ugovornih obveza</t>
  </si>
  <si>
    <t>1.1.</t>
  </si>
  <si>
    <t>Opći prihodi i primici</t>
  </si>
  <si>
    <t>4.4.</t>
  </si>
  <si>
    <t>Prihodi za posebne namjene - Decentralizacija</t>
  </si>
  <si>
    <t>Pomoći</t>
  </si>
  <si>
    <t>Prihodi od prodaje nefinancijske imovine</t>
  </si>
  <si>
    <t>Prihodi od prodaje proizvedene dugotrajne imovine</t>
  </si>
  <si>
    <t>7.2.</t>
  </si>
  <si>
    <t>Prihodi od prodaje nefinancijske imovine PK</t>
  </si>
  <si>
    <t>Rezultat poslovanja</t>
  </si>
  <si>
    <t>Opći prihodi i primici-prenesena sredstva</t>
  </si>
  <si>
    <t>Vlastiti prihodi PK-prenesena sredstva</t>
  </si>
  <si>
    <t>Prihodi za posebne namjene PK-prenesena sredstva</t>
  </si>
  <si>
    <t>Pomoći EU-prenesena sredstva</t>
  </si>
  <si>
    <t>RASHODI POSLOVANJA</t>
  </si>
  <si>
    <t>Naziv rashoda</t>
  </si>
  <si>
    <t>UKUPNO RASHODI</t>
  </si>
  <si>
    <t>Rashodi poslovanja</t>
  </si>
  <si>
    <t>Rashodi za zaposlene</t>
  </si>
  <si>
    <t xml:space="preserve">Pomoći EU </t>
  </si>
  <si>
    <t>Pomoći EU - prenesena sredstva</t>
  </si>
  <si>
    <t>Materijalni rashodi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</si>
  <si>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</si>
  <si>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</si>
  <si>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</si>
  <si>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</si>
  <si>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proizvedene dugotrajne imovine</t>
  </si>
  <si>
    <t>Rashodi za dodatna ulaganja na nefinancijskoj imovini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</si>
  <si>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</si>
  <si>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</si>
  <si>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</si>
  <si>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</si>
  <si>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</si>
  <si>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096 Dodatne usluge u obrazovanju</t>
  </si>
  <si>
    <t>B. RAČUN FINANCIRANJA</t>
  </si>
  <si>
    <t>Naziv</t>
  </si>
  <si>
    <t>UKUPNO PRIMICI</t>
  </si>
  <si>
    <t>Primici od financijske imovine i zaduživanja</t>
  </si>
  <si>
    <t>Primljeni povrati glavnica danih zajmova i depozita</t>
  </si>
  <si>
    <t>Primici od zaduživanja</t>
  </si>
  <si>
    <t>8.2.</t>
  </si>
  <si>
    <t>Namjenski primici od zaduživanja proračunski korisnici</t>
  </si>
  <si>
    <t>UKUPNO IZDACI</t>
  </si>
  <si>
    <t>Izdaci za financijsku imovinu i otplate zajmova</t>
  </si>
  <si>
    <t>Izdaci za otplatu glavnice primljenih kredita i zajmova</t>
  </si>
  <si>
    <t>5.5.</t>
  </si>
  <si>
    <t>Pomoći EU za PK</t>
  </si>
  <si>
    <t>II. POSEBNI DIO</t>
  </si>
  <si>
    <t>Šifra</t>
  </si>
  <si>
    <t xml:space="preserve">Naziv </t>
  </si>
  <si>
    <t>PROGRAM: Razvoj odgojno obrazovnog sustava</t>
  </si>
  <si>
    <t>A400103</t>
  </si>
  <si>
    <t>Aktivnost: Natjecanja, manifestacije i ostalo</t>
  </si>
  <si>
    <t>Izvor 1.1.1</t>
  </si>
  <si>
    <t>Izvor 1.1.2</t>
  </si>
  <si>
    <t>Izvor 4.8.1</t>
  </si>
  <si>
    <t>Prihodi za posebne namjene PK</t>
  </si>
  <si>
    <t>A400104</t>
  </si>
  <si>
    <t>Aktivnost: e-Škole</t>
  </si>
  <si>
    <t>A400115</t>
  </si>
  <si>
    <t>Aktivnost: Osobni pomoćnici i pomoćnici u nastavi</t>
  </si>
  <si>
    <t>A400116</t>
  </si>
  <si>
    <t>Aktivnost: Produženi boravak</t>
  </si>
  <si>
    <t>Izvor 5.4.1</t>
  </si>
  <si>
    <t>Pomoći PK</t>
  </si>
  <si>
    <t>A400118</t>
  </si>
  <si>
    <t xml:space="preserve">Aktivnost: Nabava udžbenika i drugih obrazovnih materijala </t>
  </si>
  <si>
    <t>T400101</t>
  </si>
  <si>
    <t>Tekući projekt: Školski medni dan</t>
  </si>
  <si>
    <t>Izvor 5.1.1</t>
  </si>
  <si>
    <t>T400110</t>
  </si>
  <si>
    <t>Tekući projekt: Financiranje troškova prehrane za učenike OŠ</t>
  </si>
  <si>
    <t>T400111</t>
  </si>
  <si>
    <t>Aktivnost: Opskrba školskih ustanova higijenskim potrepštinama za učenice</t>
  </si>
  <si>
    <t>T400121</t>
  </si>
  <si>
    <r>
      <rPr>
        <b/>
        <sz val="10"/>
        <color indexed="8"/>
        <rFont val="Arial"/>
        <charset val="238"/>
      </rPr>
      <t>Tekući projekt: Učimo zajedno V</t>
    </r>
    <r>
      <rPr>
        <b/>
        <i/>
        <sz val="10"/>
        <color rgb="FF000000"/>
        <rFont val="Arial"/>
        <charset val="238"/>
      </rPr>
      <t>I</t>
    </r>
  </si>
  <si>
    <t>Izvor 5.3.1</t>
  </si>
  <si>
    <t>Izvor 5.3.2</t>
  </si>
  <si>
    <t>T400122</t>
  </si>
  <si>
    <t>Tekući projekt: Učimo zajedno VII</t>
  </si>
  <si>
    <t>PROGRAM: Osnovnoškolsko obrazovanje</t>
  </si>
  <si>
    <t>A403001</t>
  </si>
  <si>
    <t>Aktivnost: Rashodi djelatnosti</t>
  </si>
  <si>
    <t>Izvor 3.2.1</t>
  </si>
  <si>
    <t>Izvor 3.2.2</t>
  </si>
  <si>
    <t>Izvor 4.4.1</t>
  </si>
  <si>
    <t>Prihodi za posebne namjene-Decentralizacija</t>
  </si>
  <si>
    <t>A403002</t>
  </si>
  <si>
    <t>Aktivnost: Izgradnja i uređenje objekata te nabava i održavanje opreme</t>
  </si>
  <si>
    <t>&gt;&gt;100</t>
  </si>
  <si>
    <t>Prihodi za posebne namjene -Decentralizacija</t>
  </si>
  <si>
    <t>Izvor 4.8.2</t>
  </si>
  <si>
    <t>A403004</t>
  </si>
  <si>
    <t>Aktivnost: Prijevoz učenika osnovnih škola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</si>
</sst>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k_n_-;\-* #,##0.00\ _k_n_-;_-* &quot;-&quot;??\ _k_n_-;_-@_-"/>
    <numFmt numFmtId="179" formatCode="#,##0.00_ ;\-#,##0.00\ "/>
    <numFmt numFmtId="180" formatCode="#,##0.00_ ;[Red]\-#,##0.00\ "/>
  </numFmts>
  <fonts count="49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charset val="238"/>
    </font>
    <font>
      <sz val="10"/>
      <color theme="1"/>
      <name val="Calibri"/>
      <charset val="238"/>
      <scheme val="minor"/>
    </font>
    <font>
      <i/>
      <sz val="10"/>
      <color indexed="8"/>
      <name val="Arial"/>
      <charset val="238"/>
    </font>
    <font>
      <i/>
      <sz val="11"/>
      <color theme="1"/>
      <name val="Calibri"/>
      <charset val="238"/>
      <scheme val="minor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b/>
      <sz val="10"/>
      <color rgb="FF000000"/>
      <name val="Arial"/>
      <charset val="238"/>
    </font>
    <font>
      <i/>
      <sz val="10"/>
      <color rgb="FF000000"/>
      <name val="Arial"/>
      <charset val="238"/>
    </font>
    <font>
      <b/>
      <i/>
      <sz val="10"/>
      <name val="Arial"/>
      <charset val="238"/>
    </font>
    <font>
      <sz val="12"/>
      <color theme="1"/>
      <name val="Calibri"/>
      <charset val="238"/>
      <scheme val="minor"/>
    </font>
    <font>
      <sz val="14"/>
      <color indexed="8"/>
      <name val="Arial"/>
      <charset val="238"/>
    </font>
    <font>
      <b/>
      <sz val="10"/>
      <color theme="1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sz val="12"/>
      <color indexed="8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i/>
      <sz val="10"/>
      <color rgb="FF000000"/>
      <name val="Arial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9" applyNumberFormat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8" fillId="10" borderId="9" applyNumberFormat="0" applyAlignment="0" applyProtection="0">
      <alignment vertical="center"/>
    </xf>
    <xf numFmtId="0" fontId="39" fillId="11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7" fillId="0" borderId="0"/>
  </cellStyleXfs>
  <cellXfs count="203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78" fontId="5" fillId="4" borderId="3" xfId="0" applyNumberFormat="1" applyFont="1" applyFill="1" applyBorder="1" applyAlignment="1">
      <alignment horizontal="right" vertical="center" wrapText="1"/>
    </xf>
    <xf numFmtId="178" fontId="5" fillId="4" borderId="4" xfId="0" applyNumberFormat="1" applyFont="1" applyFill="1" applyBorder="1" applyAlignment="1">
      <alignment horizontal="right" vertical="center" wrapText="1"/>
    </xf>
    <xf numFmtId="179" fontId="5" fillId="4" borderId="4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78" fontId="5" fillId="5" borderId="3" xfId="0" applyNumberFormat="1" applyFont="1" applyFill="1" applyBorder="1" applyAlignment="1">
      <alignment horizontal="right" wrapText="1"/>
    </xf>
    <xf numFmtId="178" fontId="4" fillId="5" borderId="4" xfId="0" applyNumberFormat="1" applyFont="1" applyFill="1" applyBorder="1" applyAlignment="1">
      <alignment horizontal="right" wrapText="1"/>
    </xf>
    <xf numFmtId="2" fontId="4" fillId="5" borderId="4" xfId="0" applyNumberFormat="1" applyFont="1" applyFill="1" applyBorder="1" applyAlignment="1">
      <alignment horizontal="right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right" wrapText="1"/>
    </xf>
    <xf numFmtId="178" fontId="4" fillId="6" borderId="4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right" wrapText="1"/>
    </xf>
    <xf numFmtId="178" fontId="5" fillId="3" borderId="4" xfId="0" applyNumberFormat="1" applyFont="1" applyFill="1" applyBorder="1" applyAlignment="1">
      <alignment horizontal="right" wrapText="1"/>
    </xf>
    <xf numFmtId="2" fontId="4" fillId="3" borderId="4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wrapText="1" indent="1"/>
    </xf>
    <xf numFmtId="178" fontId="7" fillId="6" borderId="3" xfId="0" applyNumberFormat="1" applyFont="1" applyFill="1" applyBorder="1" applyAlignment="1">
      <alignment horizontal="right" wrapText="1"/>
    </xf>
    <xf numFmtId="178" fontId="4" fillId="6" borderId="4" xfId="0" applyNumberFormat="1" applyFont="1" applyFill="1" applyBorder="1" applyAlignment="1">
      <alignment wrapText="1"/>
    </xf>
    <xf numFmtId="178" fontId="5" fillId="3" borderId="3" xfId="0" applyNumberFormat="1" applyFont="1" applyFill="1" applyBorder="1" applyAlignment="1">
      <alignment horizontal="right" wrapText="1"/>
    </xf>
    <xf numFmtId="179" fontId="4" fillId="5" borderId="4" xfId="0" applyNumberFormat="1" applyFont="1" applyFill="1" applyBorder="1" applyAlignment="1">
      <alignment horizontal="right" wrapText="1"/>
    </xf>
    <xf numFmtId="179" fontId="4" fillId="6" borderId="4" xfId="0" applyNumberFormat="1" applyFont="1" applyFill="1" applyBorder="1" applyAlignment="1">
      <alignment horizontal="right" wrapText="1"/>
    </xf>
    <xf numFmtId="179" fontId="4" fillId="3" borderId="4" xfId="0" applyNumberFormat="1" applyFont="1" applyFill="1" applyBorder="1" applyAlignment="1">
      <alignment horizontal="right" wrapText="1"/>
    </xf>
    <xf numFmtId="178" fontId="4" fillId="3" borderId="4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2" fontId="5" fillId="5" borderId="3" xfId="0" applyNumberFormat="1" applyFont="1" applyFill="1" applyBorder="1" applyAlignment="1">
      <alignment horizontal="right" wrapText="1"/>
    </xf>
    <xf numFmtId="2" fontId="7" fillId="6" borderId="3" xfId="0" applyNumberFormat="1" applyFont="1" applyFill="1" applyBorder="1" applyAlignment="1">
      <alignment horizontal="right" wrapText="1"/>
    </xf>
    <xf numFmtId="179" fontId="5" fillId="3" borderId="4" xfId="0" applyNumberFormat="1" applyFont="1" applyFill="1" applyBorder="1" applyAlignment="1">
      <alignment horizontal="right" wrapText="1"/>
    </xf>
    <xf numFmtId="178" fontId="5" fillId="5" borderId="4" xfId="0" applyNumberFormat="1" applyFont="1" applyFill="1" applyBorder="1" applyAlignment="1">
      <alignment horizontal="right" wrapText="1"/>
    </xf>
    <xf numFmtId="178" fontId="7" fillId="6" borderId="3" xfId="0" applyNumberFormat="1" applyFont="1" applyFill="1" applyBorder="1" applyAlignment="1">
      <alignment horizontal="right" vertical="center" wrapText="1"/>
    </xf>
    <xf numFmtId="178" fontId="5" fillId="3" borderId="3" xfId="0" applyNumberFormat="1" applyFont="1" applyFill="1" applyBorder="1" applyAlignment="1">
      <alignment horizontal="right" vertical="center" wrapText="1"/>
    </xf>
    <xf numFmtId="2" fontId="5" fillId="4" borderId="4" xfId="0" applyNumberFormat="1" applyFont="1" applyFill="1" applyBorder="1" applyAlignment="1">
      <alignment horizontal="right" vertical="center"/>
    </xf>
    <xf numFmtId="2" fontId="4" fillId="5" borderId="4" xfId="0" applyNumberFormat="1" applyFont="1" applyFill="1" applyBorder="1" applyAlignment="1">
      <alignment horizontal="right"/>
    </xf>
    <xf numFmtId="2" fontId="5" fillId="5" borderId="3" xfId="0" applyNumberFormat="1" applyFont="1" applyFill="1" applyBorder="1" applyAlignment="1">
      <alignment horizontal="right" vertical="center" wrapText="1"/>
    </xf>
    <xf numFmtId="2" fontId="7" fillId="6" borderId="3" xfId="0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right" vertical="center" wrapText="1"/>
    </xf>
    <xf numFmtId="178" fontId="5" fillId="5" borderId="3" xfId="0" applyNumberFormat="1" applyFont="1" applyFill="1" applyBorder="1" applyAlignment="1">
      <alignment horizontal="right" vertical="center" wrapText="1"/>
    </xf>
    <xf numFmtId="2" fontId="5" fillId="5" borderId="4" xfId="0" applyNumberFormat="1" applyFont="1" applyFill="1" applyBorder="1" applyAlignment="1">
      <alignment horizontal="right"/>
    </xf>
    <xf numFmtId="0" fontId="8" fillId="0" borderId="0" xfId="0" applyFont="1"/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right" wrapText="1"/>
    </xf>
    <xf numFmtId="2" fontId="5" fillId="5" borderId="4" xfId="0" applyNumberFormat="1" applyFont="1" applyFill="1" applyBorder="1" applyAlignment="1">
      <alignment vertical="center" wrapText="1"/>
    </xf>
    <xf numFmtId="2" fontId="5" fillId="5" borderId="4" xfId="0" applyNumberFormat="1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left" vertical="center" wrapText="1"/>
    </xf>
    <xf numFmtId="2" fontId="9" fillId="6" borderId="4" xfId="0" applyNumberFormat="1" applyFont="1" applyFill="1" applyBorder="1" applyAlignment="1">
      <alignment horizontal="right" wrapText="1"/>
    </xf>
    <xf numFmtId="2" fontId="4" fillId="6" borderId="4" xfId="0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left" vertical="center" wrapText="1"/>
    </xf>
    <xf numFmtId="178" fontId="9" fillId="3" borderId="4" xfId="0" applyNumberFormat="1" applyFont="1" applyFill="1" applyBorder="1" applyAlignment="1">
      <alignment horizontal="left" vertical="center" wrapText="1"/>
    </xf>
    <xf numFmtId="178" fontId="5" fillId="3" borderId="4" xfId="0" applyNumberFormat="1" applyFont="1" applyFill="1" applyBorder="1" applyAlignment="1">
      <alignment horizontal="right"/>
    </xf>
    <xf numFmtId="0" fontId="10" fillId="3" borderId="4" xfId="0" applyFont="1" applyFill="1" applyBorder="1" applyAlignment="1">
      <alignment horizontal="left" vertical="center" wrapText="1"/>
    </xf>
    <xf numFmtId="178" fontId="10" fillId="3" borderId="4" xfId="0" applyNumberFormat="1" applyFont="1" applyFill="1" applyBorder="1" applyAlignment="1">
      <alignment horizontal="left" vertical="center" wrapText="1"/>
    </xf>
    <xf numFmtId="178" fontId="4" fillId="3" borderId="4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2" fontId="10" fillId="5" borderId="4" xfId="0" applyNumberFormat="1" applyFont="1" applyFill="1" applyBorder="1" applyAlignment="1">
      <alignment horizontal="right" wrapText="1"/>
    </xf>
    <xf numFmtId="2" fontId="4" fillId="5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vertical="center" wrapText="1"/>
    </xf>
    <xf numFmtId="2" fontId="9" fillId="6" borderId="4" xfId="0" applyNumberFormat="1" applyFont="1" applyFill="1" applyBorder="1" applyAlignment="1">
      <alignment vertical="center" wrapText="1"/>
    </xf>
    <xf numFmtId="2" fontId="4" fillId="6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 wrapText="1"/>
    </xf>
    <xf numFmtId="178" fontId="9" fillId="3" borderId="4" xfId="0" applyNumberFormat="1" applyFont="1" applyFill="1" applyBorder="1" applyAlignment="1">
      <alignment vertical="center" wrapText="1"/>
    </xf>
    <xf numFmtId="178" fontId="10" fillId="3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178" fontId="7" fillId="3" borderId="4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178" fontId="9" fillId="5" borderId="4" xfId="0" applyNumberFormat="1" applyFont="1" applyFill="1" applyBorder="1" applyAlignment="1">
      <alignment horizontal="left" vertical="center" wrapText="1"/>
    </xf>
    <xf numFmtId="178" fontId="4" fillId="5" borderId="4" xfId="0" applyNumberFormat="1" applyFont="1" applyFill="1" applyBorder="1" applyAlignment="1">
      <alignment horizontal="right"/>
    </xf>
    <xf numFmtId="0" fontId="13" fillId="6" borderId="4" xfId="49" applyFont="1" applyFill="1" applyBorder="1" applyAlignment="1">
      <alignment horizontal="left" vertical="center" wrapText="1"/>
    </xf>
    <xf numFmtId="178" fontId="13" fillId="6" borderId="4" xfId="49" applyNumberFormat="1" applyFont="1" applyFill="1" applyBorder="1" applyAlignment="1">
      <alignment horizontal="left" vertical="center" wrapText="1"/>
    </xf>
    <xf numFmtId="178" fontId="0" fillId="6" borderId="4" xfId="0" applyNumberFormat="1" applyFill="1" applyBorder="1"/>
    <xf numFmtId="0" fontId="14" fillId="0" borderId="4" xfId="49" applyFont="1" applyBorder="1" applyAlignment="1">
      <alignment horizontal="left" vertical="center" wrapText="1"/>
    </xf>
    <xf numFmtId="178" fontId="14" fillId="0" borderId="4" xfId="49" applyNumberFormat="1" applyFont="1" applyBorder="1" applyAlignment="1">
      <alignment horizontal="left" vertical="center" wrapText="1"/>
    </xf>
    <xf numFmtId="178" fontId="8" fillId="0" borderId="4" xfId="0" applyNumberFormat="1" applyFont="1" applyBorder="1"/>
    <xf numFmtId="0" fontId="1" fillId="6" borderId="0" xfId="0" applyFont="1" applyFill="1"/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8" fontId="5" fillId="5" borderId="3" xfId="0" applyNumberFormat="1" applyFont="1" applyFill="1" applyBorder="1" applyAlignment="1">
      <alignment horizontal="center" vertical="center" wrapText="1"/>
    </xf>
    <xf numFmtId="178" fontId="5" fillId="5" borderId="4" xfId="0" applyNumberFormat="1" applyFont="1" applyFill="1" applyBorder="1" applyAlignment="1">
      <alignment horizontal="center" vertical="center" wrapText="1"/>
    </xf>
    <xf numFmtId="178" fontId="9" fillId="6" borderId="4" xfId="0" applyNumberFormat="1" applyFont="1" applyFill="1" applyBorder="1" applyAlignment="1">
      <alignment horizontal="left" vertical="center" wrapText="1"/>
    </xf>
    <xf numFmtId="178" fontId="4" fillId="6" borderId="4" xfId="0" applyNumberFormat="1" applyFont="1" applyFill="1" applyBorder="1" applyAlignment="1">
      <alignment horizontal="right"/>
    </xf>
    <xf numFmtId="2" fontId="10" fillId="3" borderId="4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10" fillId="3" borderId="4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left" vertical="center"/>
    </xf>
    <xf numFmtId="2" fontId="9" fillId="3" borderId="4" xfId="0" applyNumberFormat="1" applyFont="1" applyFill="1" applyBorder="1" applyAlignment="1">
      <alignment vertical="center" wrapText="1"/>
    </xf>
    <xf numFmtId="2" fontId="10" fillId="3" borderId="4" xfId="0" applyNumberFormat="1" applyFont="1" applyFill="1" applyBorder="1" applyAlignment="1">
      <alignment horizontal="right"/>
    </xf>
    <xf numFmtId="178" fontId="5" fillId="6" borderId="4" xfId="0" applyNumberFormat="1" applyFont="1" applyFill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2" fontId="10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178" fontId="9" fillId="3" borderId="4" xfId="0" applyNumberFormat="1" applyFont="1" applyFill="1" applyBorder="1" applyAlignment="1">
      <alignment horizontal="left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 wrapText="1"/>
    </xf>
    <xf numFmtId="2" fontId="4" fillId="3" borderId="4" xfId="0" applyNumberFormat="1" applyFont="1" applyFill="1" applyBorder="1" applyAlignment="1">
      <alignment horizontal="center" wrapText="1"/>
    </xf>
    <xf numFmtId="178" fontId="9" fillId="6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/>
    </xf>
    <xf numFmtId="178" fontId="5" fillId="5" borderId="4" xfId="0" applyNumberFormat="1" applyFont="1" applyFill="1" applyBorder="1" applyAlignment="1">
      <alignment horizontal="right" vertical="center"/>
    </xf>
    <xf numFmtId="178" fontId="5" fillId="5" borderId="4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178" fontId="5" fillId="0" borderId="4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/>
    </xf>
    <xf numFmtId="0" fontId="9" fillId="5" borderId="1" xfId="0" applyFont="1" applyFill="1" applyBorder="1" applyAlignment="1">
      <alignment horizontal="left" vertical="center"/>
    </xf>
    <xf numFmtId="180" fontId="5" fillId="5" borderId="4" xfId="0" applyNumberFormat="1" applyFont="1" applyFill="1" applyBorder="1" applyAlignment="1">
      <alignment horizontal="right"/>
    </xf>
    <xf numFmtId="2" fontId="18" fillId="5" borderId="4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right"/>
    </xf>
    <xf numFmtId="178" fontId="9" fillId="7" borderId="1" xfId="0" applyNumberFormat="1" applyFont="1" applyFill="1" applyBorder="1" applyAlignment="1">
      <alignment horizontal="right"/>
    </xf>
    <xf numFmtId="178" fontId="9" fillId="5" borderId="1" xfId="0" applyNumberFormat="1" applyFont="1" applyFill="1" applyBorder="1" applyAlignment="1">
      <alignment horizontal="right"/>
    </xf>
    <xf numFmtId="2" fontId="9" fillId="5" borderId="1" xfId="0" applyNumberFormat="1" applyFont="1" applyFill="1" applyBorder="1" applyAlignment="1">
      <alignment horizontal="right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26" fillId="0" borderId="5" xfId="0" applyFont="1" applyBorder="1" applyAlignment="1">
      <alignment horizontal="right" vertical="center"/>
    </xf>
    <xf numFmtId="0" fontId="4" fillId="0" borderId="0" xfId="0" applyFont="1"/>
    <xf numFmtId="2" fontId="5" fillId="0" borderId="4" xfId="0" applyNumberFormat="1" applyFont="1" applyBorder="1" applyAlignment="1">
      <alignment horizontal="right" wrapText="1"/>
    </xf>
    <xf numFmtId="2" fontId="9" fillId="7" borderId="4" xfId="0" applyNumberFormat="1" applyFont="1" applyFill="1" applyBorder="1" applyAlignment="1">
      <alignment horizontal="right" wrapText="1"/>
    </xf>
    <xf numFmtId="2" fontId="9" fillId="5" borderId="4" xfId="0" applyNumberFormat="1" applyFont="1" applyFill="1" applyBorder="1" applyAlignment="1">
      <alignment horizontal="right"/>
    </xf>
    <xf numFmtId="0" fontId="11" fillId="0" borderId="0" xfId="0" applyFont="1"/>
    <xf numFmtId="0" fontId="9" fillId="0" borderId="1" xfId="0" applyFont="1" applyBorder="1" applyAlignment="1" quotePrefix="1">
      <alignment horizontal="left" vertical="center"/>
    </xf>
    <xf numFmtId="0" fontId="9" fillId="0" borderId="1" xfId="0" applyFont="1" applyBorder="1" applyAlignment="1" quotePrefix="1">
      <alignment horizontal="left" vertical="center" wrapText="1"/>
    </xf>
    <xf numFmtId="0" fontId="9" fillId="5" borderId="1" xfId="0" applyFont="1" applyFill="1" applyBorder="1" applyAlignment="1" quotePrefix="1">
      <alignment horizontal="left" vertical="center" wrapText="1"/>
    </xf>
    <xf numFmtId="0" fontId="10" fillId="3" borderId="4" xfId="0" applyFont="1" applyFill="1" applyBorder="1" applyAlignment="1" quotePrefix="1">
      <alignment horizontal="left" vertical="center"/>
    </xf>
    <xf numFmtId="0" fontId="10" fillId="3" borderId="4" xfId="0" applyFont="1" applyFill="1" applyBorder="1" applyAlignment="1" quotePrefix="1">
      <alignment horizontal="left" vertical="center" wrapText="1"/>
    </xf>
    <xf numFmtId="0" fontId="9" fillId="3" borderId="4" xfId="0" applyFont="1" applyFill="1" applyBorder="1" applyAlignment="1" quotePrefix="1">
      <alignment horizontal="left" vertical="center"/>
    </xf>
    <xf numFmtId="0" fontId="9" fillId="3" borderId="4" xfId="0" applyFont="1" applyFill="1" applyBorder="1" applyAlignment="1" quotePrefix="1">
      <alignment horizontal="left" vertical="center" wrapText="1"/>
    </xf>
    <xf numFmtId="0" fontId="11" fillId="5" borderId="1" xfId="0" applyFont="1" applyFill="1" applyBorder="1" applyAlignment="1" quotePrefix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zoomScale="80" zoomScaleNormal="80" topLeftCell="A29" workbookViewId="0">
      <selection activeCell="L15" sqref="L15"/>
    </sheetView>
  </sheetViews>
  <sheetFormatPr defaultColWidth="9" defaultRowHeight="15"/>
  <cols>
    <col min="5" max="7" width="25.2857142857143" customWidth="1"/>
    <col min="8" max="8" width="23.4285714285714" customWidth="1"/>
    <col min="9" max="9" width="21.1428571428571" customWidth="1"/>
    <col min="10" max="10" width="23.1428571428571" customWidth="1"/>
    <col min="11" max="11" width="14" customWidth="1"/>
    <col min="12" max="12" width="11.4285714285714" customWidth="1"/>
  </cols>
  <sheetData>
    <row r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8" spans="1:1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ht="15.75" spans="1:11">
      <c r="A3" s="8" t="s">
        <v>1</v>
      </c>
      <c r="B3" s="8"/>
      <c r="C3" s="8"/>
      <c r="D3" s="8"/>
      <c r="E3" s="8"/>
      <c r="F3" s="8"/>
      <c r="G3" s="8"/>
      <c r="H3" s="8"/>
      <c r="I3" s="8"/>
      <c r="J3" s="196"/>
      <c r="K3" s="196"/>
    </row>
    <row r="4" ht="18" spans="1:11">
      <c r="A4" s="9"/>
      <c r="B4" s="9"/>
      <c r="C4" s="9"/>
      <c r="D4" s="9"/>
      <c r="E4" s="9"/>
      <c r="F4" s="9"/>
      <c r="G4" s="9"/>
      <c r="H4" s="9"/>
      <c r="I4" s="9"/>
      <c r="J4" s="10"/>
      <c r="K4" s="10"/>
    </row>
    <row r="5" ht="18" customHeight="1" spans="1:11">
      <c r="A5" s="8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ht="18" spans="1:12">
      <c r="A6" s="144"/>
      <c r="B6" s="145"/>
      <c r="C6" s="145"/>
      <c r="D6" s="145"/>
      <c r="E6" s="146"/>
      <c r="F6" s="147"/>
      <c r="G6" s="147"/>
      <c r="H6" s="147"/>
      <c r="I6" s="147"/>
      <c r="J6" s="147"/>
      <c r="K6" s="197"/>
      <c r="L6" s="197" t="s">
        <v>3</v>
      </c>
    </row>
    <row r="7" spans="1:12">
      <c r="A7" s="148"/>
      <c r="B7" s="149"/>
      <c r="C7" s="149"/>
      <c r="D7" s="150"/>
      <c r="E7" s="151"/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0" t="s">
        <v>9</v>
      </c>
      <c r="L7" s="20" t="s">
        <v>9</v>
      </c>
    </row>
    <row r="8" spans="1:12">
      <c r="A8" s="148"/>
      <c r="B8" s="149"/>
      <c r="C8" s="149"/>
      <c r="D8" s="150"/>
      <c r="E8" s="151"/>
      <c r="F8" s="20">
        <v>1</v>
      </c>
      <c r="G8" s="20">
        <v>2</v>
      </c>
      <c r="H8" s="20">
        <v>3</v>
      </c>
      <c r="I8" s="20">
        <v>4</v>
      </c>
      <c r="J8" s="20" t="s">
        <v>10</v>
      </c>
      <c r="K8" s="20" t="s">
        <v>11</v>
      </c>
      <c r="L8" s="20" t="s">
        <v>12</v>
      </c>
    </row>
    <row r="9" s="4" customFormat="1" spans="1:12">
      <c r="A9" s="152" t="s">
        <v>13</v>
      </c>
      <c r="B9" s="153"/>
      <c r="C9" s="153"/>
      <c r="D9" s="153"/>
      <c r="E9" s="154"/>
      <c r="F9" s="155">
        <v>1506779.2</v>
      </c>
      <c r="G9" s="156">
        <v>2003435.74</v>
      </c>
      <c r="H9" s="156">
        <v>2092146.19</v>
      </c>
      <c r="I9" s="156">
        <v>10266.55</v>
      </c>
      <c r="J9" s="156">
        <v>2102412.74</v>
      </c>
      <c r="K9" s="156">
        <v>139.5</v>
      </c>
      <c r="L9" s="156">
        <v>100.5</v>
      </c>
    </row>
    <row r="10" spans="1:12">
      <c r="A10" s="157" t="s">
        <v>14</v>
      </c>
      <c r="B10" s="158"/>
      <c r="C10" s="158"/>
      <c r="D10" s="158"/>
      <c r="E10" s="159"/>
      <c r="F10" s="160">
        <v>1506779.2</v>
      </c>
      <c r="G10" s="160">
        <v>2003435.74</v>
      </c>
      <c r="H10" s="160">
        <v>2092146.19</v>
      </c>
      <c r="I10" s="160">
        <v>10266.55</v>
      </c>
      <c r="J10" s="160">
        <v>2102412.74</v>
      </c>
      <c r="K10" s="160">
        <v>139.5</v>
      </c>
      <c r="L10" s="160">
        <v>100.5</v>
      </c>
    </row>
    <row r="11" spans="1:12">
      <c r="A11" s="203" t="s">
        <v>15</v>
      </c>
      <c r="B11" s="159"/>
      <c r="C11" s="159"/>
      <c r="D11" s="159"/>
      <c r="E11" s="159"/>
      <c r="F11" s="162">
        <v>0</v>
      </c>
      <c r="G11" s="163">
        <v>0</v>
      </c>
      <c r="H11" s="163">
        <v>0</v>
      </c>
      <c r="I11" s="163">
        <v>0</v>
      </c>
      <c r="J11" s="163">
        <v>0</v>
      </c>
      <c r="K11" s="163"/>
      <c r="L11" s="163"/>
    </row>
    <row r="12" s="4" customFormat="1" spans="1:12">
      <c r="A12" s="164" t="s">
        <v>16</v>
      </c>
      <c r="B12" s="154"/>
      <c r="C12" s="154"/>
      <c r="D12" s="154"/>
      <c r="E12" s="154"/>
      <c r="F12" s="156">
        <v>1520286.16</v>
      </c>
      <c r="G12" s="156">
        <v>2003435.74</v>
      </c>
      <c r="H12" s="156">
        <v>2117353.24</v>
      </c>
      <c r="I12" s="156">
        <v>10928.65</v>
      </c>
      <c r="J12" s="156">
        <v>2128281.89</v>
      </c>
      <c r="K12" s="67">
        <v>140</v>
      </c>
      <c r="L12" s="67">
        <v>100.5</v>
      </c>
    </row>
    <row r="13" spans="1:12">
      <c r="A13" s="204" t="s">
        <v>17</v>
      </c>
      <c r="B13" s="158"/>
      <c r="C13" s="158"/>
      <c r="D13" s="158"/>
      <c r="E13" s="158"/>
      <c r="F13" s="160">
        <v>1495925.74</v>
      </c>
      <c r="G13" s="160">
        <v>1980772.29</v>
      </c>
      <c r="H13" s="160">
        <v>1889474.43</v>
      </c>
      <c r="I13" s="160">
        <v>-58749.74</v>
      </c>
      <c r="J13" s="160">
        <v>1830724.69</v>
      </c>
      <c r="K13" s="163">
        <v>122.4</v>
      </c>
      <c r="L13" s="163">
        <v>96.9</v>
      </c>
    </row>
    <row r="14" spans="1:12">
      <c r="A14" s="203" t="s">
        <v>18</v>
      </c>
      <c r="B14" s="159"/>
      <c r="C14" s="159"/>
      <c r="D14" s="159"/>
      <c r="E14" s="159"/>
      <c r="F14" s="160">
        <v>24360.42</v>
      </c>
      <c r="G14" s="160">
        <v>22663.45</v>
      </c>
      <c r="H14" s="160">
        <v>227878.81</v>
      </c>
      <c r="I14" s="160">
        <v>69678.39</v>
      </c>
      <c r="J14" s="160">
        <v>297557.2</v>
      </c>
      <c r="K14" s="163">
        <v>1221.5</v>
      </c>
      <c r="L14" s="163">
        <v>130.6</v>
      </c>
    </row>
    <row r="15" s="4" customFormat="1" spans="1:12">
      <c r="A15" s="205" t="s">
        <v>19</v>
      </c>
      <c r="B15" s="153"/>
      <c r="C15" s="153"/>
      <c r="D15" s="153"/>
      <c r="E15" s="153"/>
      <c r="F15" s="165">
        <f>F9-F12</f>
        <v>-13506.96</v>
      </c>
      <c r="G15" s="67">
        <f t="shared" ref="G15:J15" si="0">G9-G12</f>
        <v>0</v>
      </c>
      <c r="H15" s="166">
        <f t="shared" si="0"/>
        <v>-25207.0500000003</v>
      </c>
      <c r="I15" s="67">
        <f t="shared" si="0"/>
        <v>-662.1</v>
      </c>
      <c r="J15" s="67">
        <f t="shared" si="0"/>
        <v>-25869.1499999999</v>
      </c>
      <c r="K15" s="67"/>
      <c r="L15" s="67"/>
    </row>
    <row r="16" ht="18" spans="1:11">
      <c r="A16" s="9"/>
      <c r="B16" s="167"/>
      <c r="C16" s="167"/>
      <c r="D16" s="167"/>
      <c r="E16" s="167"/>
      <c r="F16" s="167"/>
      <c r="G16" s="167"/>
      <c r="H16" s="167"/>
      <c r="I16" s="198"/>
      <c r="J16" s="198"/>
      <c r="K16" s="198"/>
    </row>
    <row r="17" ht="18" customHeight="1" spans="1:11">
      <c r="A17" s="8" t="s">
        <v>20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</row>
    <row r="18" ht="18" spans="1:11">
      <c r="A18" s="9"/>
      <c r="B18" s="167"/>
      <c r="C18" s="167"/>
      <c r="D18" s="167"/>
      <c r="E18" s="167"/>
      <c r="F18" s="167"/>
      <c r="G18" s="167"/>
      <c r="H18" s="167"/>
      <c r="I18" s="198"/>
      <c r="J18" s="198"/>
      <c r="K18" s="198"/>
    </row>
    <row r="19" spans="1:12">
      <c r="A19" s="148"/>
      <c r="B19" s="149"/>
      <c r="C19" s="149"/>
      <c r="D19" s="150"/>
      <c r="E19" s="151"/>
      <c r="F19" s="20" t="s">
        <v>4</v>
      </c>
      <c r="G19" s="20" t="s">
        <v>5</v>
      </c>
      <c r="H19" s="20" t="s">
        <v>6</v>
      </c>
      <c r="I19" s="20" t="s">
        <v>7</v>
      </c>
      <c r="J19" s="20" t="s">
        <v>8</v>
      </c>
      <c r="K19" s="20" t="s">
        <v>9</v>
      </c>
      <c r="L19" s="20" t="s">
        <v>9</v>
      </c>
    </row>
    <row r="20" spans="1:12">
      <c r="A20" s="148"/>
      <c r="B20" s="149"/>
      <c r="C20" s="149"/>
      <c r="D20" s="150"/>
      <c r="E20" s="151"/>
      <c r="F20" s="20">
        <v>1</v>
      </c>
      <c r="G20" s="20">
        <v>2</v>
      </c>
      <c r="H20" s="20">
        <v>3</v>
      </c>
      <c r="I20" s="20">
        <v>4</v>
      </c>
      <c r="J20" s="20" t="s">
        <v>10</v>
      </c>
      <c r="K20" s="20" t="s">
        <v>11</v>
      </c>
      <c r="L20" s="20" t="s">
        <v>12</v>
      </c>
    </row>
    <row r="21" ht="15.75" customHeight="1" spans="1:12">
      <c r="A21" s="203" t="s">
        <v>21</v>
      </c>
      <c r="B21" s="159"/>
      <c r="C21" s="159"/>
      <c r="D21" s="159"/>
      <c r="E21" s="159"/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99">
        <v>0</v>
      </c>
      <c r="L21" s="199">
        <v>0</v>
      </c>
    </row>
    <row r="22" spans="1:12">
      <c r="A22" s="203" t="s">
        <v>22</v>
      </c>
      <c r="B22" s="159"/>
      <c r="C22" s="159"/>
      <c r="D22" s="159"/>
      <c r="E22" s="159"/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99">
        <v>0</v>
      </c>
      <c r="L22" s="199">
        <v>0</v>
      </c>
    </row>
    <row r="23" s="4" customFormat="1" spans="1:12">
      <c r="A23" s="205" t="s">
        <v>23</v>
      </c>
      <c r="B23" s="153"/>
      <c r="C23" s="153"/>
      <c r="D23" s="153"/>
      <c r="E23" s="153"/>
      <c r="F23" s="67">
        <f>F21-F22</f>
        <v>0</v>
      </c>
      <c r="G23" s="67">
        <f t="shared" ref="G23:K23" si="1">G21-G22</f>
        <v>0</v>
      </c>
      <c r="H23" s="67">
        <v>0</v>
      </c>
      <c r="I23" s="67">
        <f t="shared" si="1"/>
        <v>0</v>
      </c>
      <c r="J23" s="67">
        <f t="shared" si="1"/>
        <v>0</v>
      </c>
      <c r="K23" s="67">
        <f t="shared" si="1"/>
        <v>0</v>
      </c>
      <c r="L23" s="67">
        <f t="shared" ref="L23" si="2">L21-L22</f>
        <v>0</v>
      </c>
    </row>
    <row r="24" s="4" customFormat="1" spans="1:12">
      <c r="A24" s="205" t="s">
        <v>24</v>
      </c>
      <c r="B24" s="153"/>
      <c r="C24" s="153"/>
      <c r="D24" s="153"/>
      <c r="E24" s="153"/>
      <c r="F24" s="67">
        <v>0</v>
      </c>
      <c r="G24" s="67">
        <f t="shared" ref="G24:K24" si="3">G15+G23</f>
        <v>0</v>
      </c>
      <c r="H24" s="67">
        <v>0</v>
      </c>
      <c r="I24" s="67">
        <v>0</v>
      </c>
      <c r="J24" s="67">
        <v>0</v>
      </c>
      <c r="K24" s="67">
        <f t="shared" si="3"/>
        <v>0</v>
      </c>
      <c r="L24" s="67">
        <f t="shared" ref="L24" si="4">L15+L23</f>
        <v>0</v>
      </c>
    </row>
    <row r="25" ht="18" spans="1:11">
      <c r="A25" s="9"/>
      <c r="B25" s="167"/>
      <c r="C25" s="167"/>
      <c r="D25" s="167"/>
      <c r="E25" s="167"/>
      <c r="F25" s="167"/>
      <c r="G25" s="167"/>
      <c r="H25" s="167"/>
      <c r="I25" s="198"/>
      <c r="J25" s="198"/>
      <c r="K25" s="198"/>
    </row>
    <row r="26" ht="15.75" spans="1:11">
      <c r="A26" s="8" t="s">
        <v>25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ht="15.75" spans="1:11">
      <c r="A27" s="8"/>
      <c r="B27" s="143"/>
      <c r="C27" s="143"/>
      <c r="D27" s="143"/>
      <c r="E27" s="143"/>
      <c r="F27" s="143"/>
      <c r="G27" s="143"/>
      <c r="H27" s="143"/>
      <c r="I27" s="143"/>
      <c r="J27" s="143"/>
      <c r="K27" s="143"/>
    </row>
    <row r="28" ht="23.25" customHeight="1" spans="1:12">
      <c r="A28" s="148"/>
      <c r="B28" s="149"/>
      <c r="C28" s="149"/>
      <c r="D28" s="150"/>
      <c r="E28" s="151"/>
      <c r="F28" s="20" t="s">
        <v>4</v>
      </c>
      <c r="G28" s="20" t="s">
        <v>5</v>
      </c>
      <c r="H28" s="20" t="s">
        <v>6</v>
      </c>
      <c r="I28" s="20" t="s">
        <v>7</v>
      </c>
      <c r="J28" s="20" t="s">
        <v>8</v>
      </c>
      <c r="K28" s="20" t="s">
        <v>9</v>
      </c>
      <c r="L28" s="20" t="s">
        <v>9</v>
      </c>
    </row>
    <row r="29" ht="23.25" customHeight="1" spans="1:12">
      <c r="A29" s="148"/>
      <c r="B29" s="149"/>
      <c r="C29" s="149"/>
      <c r="D29" s="150"/>
      <c r="E29" s="151"/>
      <c r="F29" s="16">
        <v>1</v>
      </c>
      <c r="G29" s="20">
        <v>2</v>
      </c>
      <c r="H29" s="20">
        <v>3</v>
      </c>
      <c r="I29" s="20">
        <v>4</v>
      </c>
      <c r="J29" s="20" t="s">
        <v>10</v>
      </c>
      <c r="K29" s="20" t="s">
        <v>11</v>
      </c>
      <c r="L29" s="20" t="s">
        <v>12</v>
      </c>
    </row>
    <row r="30" ht="30" customHeight="1" spans="1:12">
      <c r="A30" s="168" t="s">
        <v>26</v>
      </c>
      <c r="B30" s="169"/>
      <c r="C30" s="169"/>
      <c r="D30" s="169"/>
      <c r="E30" s="170"/>
      <c r="F30" s="171">
        <v>11987.58</v>
      </c>
      <c r="G30" s="171">
        <v>0</v>
      </c>
      <c r="H30" s="172">
        <v>25207.05</v>
      </c>
      <c r="I30" s="171">
        <v>662.1</v>
      </c>
      <c r="J30" s="172">
        <v>25869.15</v>
      </c>
      <c r="K30" s="200">
        <v>0</v>
      </c>
      <c r="L30" s="200">
        <v>0</v>
      </c>
    </row>
    <row r="31" s="4" customFormat="1" customHeight="1" spans="1:12">
      <c r="A31" s="205" t="s">
        <v>27</v>
      </c>
      <c r="B31" s="153"/>
      <c r="C31" s="153"/>
      <c r="D31" s="153"/>
      <c r="E31" s="153"/>
      <c r="F31" s="173">
        <v>11987.58</v>
      </c>
      <c r="G31" s="174">
        <f t="shared" ref="G31:L31" si="5">G24+G30</f>
        <v>0</v>
      </c>
      <c r="H31" s="173">
        <v>25207.05</v>
      </c>
      <c r="I31" s="174">
        <v>0</v>
      </c>
      <c r="J31" s="173">
        <v>0</v>
      </c>
      <c r="K31" s="201">
        <f t="shared" si="5"/>
        <v>0</v>
      </c>
      <c r="L31" s="201">
        <f t="shared" si="5"/>
        <v>0</v>
      </c>
    </row>
    <row r="32" s="4" customFormat="1" ht="25.5" customHeight="1" spans="1:12">
      <c r="A32" s="152" t="s">
        <v>28</v>
      </c>
      <c r="B32" s="175"/>
      <c r="C32" s="175"/>
      <c r="D32" s="175"/>
      <c r="E32" s="176"/>
      <c r="F32" s="173">
        <v>0</v>
      </c>
      <c r="G32" s="174">
        <f t="shared" ref="G32:L32" si="6">G15+G23+G30-G31</f>
        <v>0</v>
      </c>
      <c r="H32" s="174">
        <v>0</v>
      </c>
      <c r="I32" s="174">
        <f t="shared" si="6"/>
        <v>-3.41060513164848e-13</v>
      </c>
      <c r="J32" s="174">
        <f t="shared" si="6"/>
        <v>9.45874489843845e-11</v>
      </c>
      <c r="K32" s="201">
        <f t="shared" si="6"/>
        <v>0</v>
      </c>
      <c r="L32" s="201">
        <f t="shared" si="6"/>
        <v>0</v>
      </c>
    </row>
    <row r="3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ht="21" customHeight="1" spans="1:11">
      <c r="A34" s="177" t="s">
        <v>29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5" ht="29.25" customHeight="1" spans="1:11">
      <c r="A35" s="179"/>
      <c r="B35" s="180"/>
      <c r="C35" s="180"/>
      <c r="D35" s="180"/>
      <c r="E35" s="180"/>
      <c r="F35" s="180"/>
      <c r="G35" s="180"/>
      <c r="H35" s="180"/>
      <c r="I35" s="202"/>
      <c r="J35" s="202"/>
      <c r="K35" s="202"/>
    </row>
    <row r="36" ht="23.25" customHeight="1" spans="1:12">
      <c r="A36" s="181"/>
      <c r="B36" s="182"/>
      <c r="C36" s="182"/>
      <c r="D36" s="183"/>
      <c r="E36" s="184"/>
      <c r="F36" s="185" t="s">
        <v>4</v>
      </c>
      <c r="G36" s="185" t="s">
        <v>5</v>
      </c>
      <c r="H36" s="20" t="s">
        <v>6</v>
      </c>
      <c r="I36" s="20" t="s">
        <v>7</v>
      </c>
      <c r="J36" s="20" t="s">
        <v>8</v>
      </c>
      <c r="K36" s="20" t="s">
        <v>9</v>
      </c>
      <c r="L36" s="20" t="s">
        <v>9</v>
      </c>
    </row>
    <row r="37" s="2" customFormat="1" spans="1:12">
      <c r="A37" s="186"/>
      <c r="B37" s="187"/>
      <c r="C37" s="187"/>
      <c r="D37" s="188"/>
      <c r="E37" s="189"/>
      <c r="F37" s="190">
        <v>1</v>
      </c>
      <c r="G37" s="190">
        <v>2</v>
      </c>
      <c r="H37" s="16">
        <v>3</v>
      </c>
      <c r="I37" s="16">
        <v>4</v>
      </c>
      <c r="J37" s="20" t="s">
        <v>10</v>
      </c>
      <c r="K37" s="20" t="s">
        <v>11</v>
      </c>
      <c r="L37" s="20" t="s">
        <v>12</v>
      </c>
    </row>
    <row r="38" spans="1:12">
      <c r="A38" s="168" t="s">
        <v>26</v>
      </c>
      <c r="B38" s="169"/>
      <c r="C38" s="169"/>
      <c r="D38" s="169"/>
      <c r="E38" s="170"/>
      <c r="F38" s="171">
        <v>0</v>
      </c>
      <c r="G38" s="171">
        <f>F41</f>
        <v>0</v>
      </c>
      <c r="H38" s="171">
        <f>G41</f>
        <v>0</v>
      </c>
      <c r="I38" s="171">
        <f>G41</f>
        <v>0</v>
      </c>
      <c r="J38" s="171">
        <f>I41</f>
        <v>0</v>
      </c>
      <c r="K38" s="200">
        <f>J41</f>
        <v>0</v>
      </c>
      <c r="L38" s="200">
        <v>0</v>
      </c>
    </row>
    <row r="39" ht="27" customHeight="1" spans="1:12">
      <c r="A39" s="168" t="s">
        <v>30</v>
      </c>
      <c r="B39" s="169"/>
      <c r="C39" s="169"/>
      <c r="D39" s="169"/>
      <c r="E39" s="170"/>
      <c r="F39" s="171">
        <v>0</v>
      </c>
      <c r="G39" s="171">
        <v>0</v>
      </c>
      <c r="H39" s="171">
        <v>0</v>
      </c>
      <c r="I39" s="171">
        <v>0</v>
      </c>
      <c r="J39" s="171">
        <v>0</v>
      </c>
      <c r="K39" s="200">
        <v>0</v>
      </c>
      <c r="L39" s="200">
        <v>0</v>
      </c>
    </row>
    <row r="40" spans="1:12">
      <c r="A40" s="168" t="s">
        <v>31</v>
      </c>
      <c r="B40" s="191"/>
      <c r="C40" s="191"/>
      <c r="D40" s="191"/>
      <c r="E40" s="192"/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200">
        <v>0</v>
      </c>
      <c r="L40" s="200">
        <v>0</v>
      </c>
    </row>
    <row r="41" s="4" customFormat="1" customHeight="1" spans="1:12">
      <c r="A41" s="205" t="s">
        <v>27</v>
      </c>
      <c r="B41" s="153"/>
      <c r="C41" s="153"/>
      <c r="D41" s="153"/>
      <c r="E41" s="153"/>
      <c r="F41" s="193">
        <f>F38-F39+F40</f>
        <v>0</v>
      </c>
      <c r="G41" s="193">
        <f t="shared" ref="G41:K41" si="7">G38-G39+G40</f>
        <v>0</v>
      </c>
      <c r="H41" s="193">
        <f t="shared" ref="H41" si="8">H38-H39+H40</f>
        <v>0</v>
      </c>
      <c r="I41" s="193">
        <f t="shared" si="7"/>
        <v>0</v>
      </c>
      <c r="J41" s="193">
        <f t="shared" si="7"/>
        <v>0</v>
      </c>
      <c r="K41" s="67">
        <f t="shared" si="7"/>
        <v>0</v>
      </c>
      <c r="L41" s="201">
        <f t="shared" ref="L41" si="9">L23+L31+L39-L40</f>
        <v>0</v>
      </c>
    </row>
    <row r="43" spans="1:1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</row>
  </sheetData>
  <mergeCells count="24">
    <mergeCell ref="A1:K1"/>
    <mergeCell ref="A3:K3"/>
    <mergeCell ref="A5:K5"/>
    <mergeCell ref="A9:E9"/>
    <mergeCell ref="A10:E10"/>
    <mergeCell ref="A11:E11"/>
    <mergeCell ref="A13:E13"/>
    <mergeCell ref="A14:E14"/>
    <mergeCell ref="A15:E15"/>
    <mergeCell ref="A17:K17"/>
    <mergeCell ref="A21:E21"/>
    <mergeCell ref="A22:E22"/>
    <mergeCell ref="A23:E23"/>
    <mergeCell ref="A24:E24"/>
    <mergeCell ref="A26:K26"/>
    <mergeCell ref="A30:E30"/>
    <mergeCell ref="A31:E31"/>
    <mergeCell ref="A32:E32"/>
    <mergeCell ref="A34:K34"/>
    <mergeCell ref="A38:E38"/>
    <mergeCell ref="A39:E39"/>
    <mergeCell ref="A40:E40"/>
    <mergeCell ref="A41:E41"/>
    <mergeCell ref="A43:K43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zoomScale="84" zoomScaleNormal="84" topLeftCell="A61" workbookViewId="0">
      <selection activeCell="K79" sqref="K79"/>
    </sheetView>
  </sheetViews>
  <sheetFormatPr defaultColWidth="9" defaultRowHeight="15"/>
  <cols>
    <col min="1" max="1" width="7.42857142857143" customWidth="1"/>
    <col min="2" max="2" width="8.42857142857143" customWidth="1"/>
    <col min="3" max="3" width="5.42857142857143" customWidth="1"/>
    <col min="4" max="4" width="45.4285714285714" customWidth="1"/>
    <col min="5" max="5" width="20.4285714285714" customWidth="1"/>
    <col min="6" max="6" width="21.4285714285714" customWidth="1"/>
    <col min="7" max="7" width="19.5714285714286" customWidth="1"/>
    <col min="8" max="8" width="18.4285714285714" customWidth="1"/>
    <col min="9" max="9" width="19.1428571428571" customWidth="1"/>
    <col min="10" max="10" width="8.85714285714286" customWidth="1"/>
  </cols>
  <sheetData>
    <row r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8" customHeight="1" spans="1:9">
      <c r="A2" s="9"/>
      <c r="B2" s="9"/>
      <c r="C2" s="9"/>
      <c r="D2" s="9"/>
      <c r="E2" s="9"/>
      <c r="F2" s="9"/>
      <c r="G2" s="9"/>
      <c r="H2" s="9"/>
      <c r="I2" s="9"/>
    </row>
    <row r="3" ht="15.75" customHeight="1" spans="1:1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ht="18" spans="1:9">
      <c r="A4" s="9"/>
      <c r="B4" s="9"/>
      <c r="C4" s="9"/>
      <c r="D4" s="9"/>
      <c r="E4" s="9"/>
      <c r="F4" s="9"/>
      <c r="G4" s="9"/>
      <c r="H4" s="10"/>
      <c r="I4" s="10"/>
    </row>
    <row r="5" ht="18" customHeight="1" spans="1:10">
      <c r="A5" s="8" t="s">
        <v>32</v>
      </c>
      <c r="B5" s="8"/>
      <c r="C5" s="8"/>
      <c r="D5" s="8"/>
      <c r="E5" s="8"/>
      <c r="F5" s="8"/>
      <c r="G5" s="8"/>
      <c r="H5" s="8"/>
      <c r="I5" s="8"/>
      <c r="J5" s="8"/>
    </row>
    <row r="6" ht="18" spans="1:9">
      <c r="A6" s="9"/>
      <c r="B6" s="9"/>
      <c r="C6" s="9"/>
      <c r="D6" s="9"/>
      <c r="E6" s="9"/>
      <c r="F6" s="9"/>
      <c r="G6" s="9"/>
      <c r="H6" s="10"/>
      <c r="I6" s="10"/>
    </row>
    <row r="7" ht="15.75" customHeight="1" spans="1:10">
      <c r="A7" s="8" t="s">
        <v>33</v>
      </c>
      <c r="B7" s="8"/>
      <c r="C7" s="8"/>
      <c r="D7" s="8"/>
      <c r="E7" s="8"/>
      <c r="F7" s="8"/>
      <c r="G7" s="8"/>
      <c r="H7" s="8"/>
      <c r="I7" s="8"/>
      <c r="J7" s="8"/>
    </row>
    <row r="8" ht="18" spans="1:9">
      <c r="A8" s="9"/>
      <c r="B8" s="9"/>
      <c r="C8" s="9"/>
      <c r="D8" s="9"/>
      <c r="E8" s="9"/>
      <c r="F8" s="9"/>
      <c r="G8" s="9"/>
      <c r="H8" s="10"/>
      <c r="I8" s="10"/>
    </row>
    <row r="9" s="1" customFormat="1" ht="48.75" customHeight="1" spans="1:11">
      <c r="A9" s="15" t="s">
        <v>34</v>
      </c>
      <c r="B9" s="14" t="s">
        <v>35</v>
      </c>
      <c r="C9" s="14" t="s">
        <v>36</v>
      </c>
      <c r="D9" s="14" t="s">
        <v>37</v>
      </c>
      <c r="E9" s="14" t="s">
        <v>38</v>
      </c>
      <c r="F9" s="15" t="s">
        <v>39</v>
      </c>
      <c r="G9" s="15" t="s">
        <v>40</v>
      </c>
      <c r="H9" s="15" t="s">
        <v>7</v>
      </c>
      <c r="I9" s="15" t="s">
        <v>8</v>
      </c>
      <c r="J9" s="15" t="s">
        <v>41</v>
      </c>
      <c r="K9" s="15" t="s">
        <v>41</v>
      </c>
    </row>
    <row r="10" s="2" customFormat="1" ht="21.75" customHeight="1" spans="1:11">
      <c r="A10" s="16"/>
      <c r="B10" s="71"/>
      <c r="C10" s="19"/>
      <c r="D10" s="19"/>
      <c r="E10" s="19">
        <v>1</v>
      </c>
      <c r="F10" s="20">
        <v>2</v>
      </c>
      <c r="G10" s="20">
        <v>3</v>
      </c>
      <c r="H10" s="20">
        <v>4</v>
      </c>
      <c r="I10" s="20" t="s">
        <v>10</v>
      </c>
      <c r="J10" s="20" t="s">
        <v>11</v>
      </c>
      <c r="K10" s="20" t="s">
        <v>12</v>
      </c>
    </row>
    <row r="11" s="4" customFormat="1" spans="1:11">
      <c r="A11" s="117" t="s">
        <v>42</v>
      </c>
      <c r="B11" s="118"/>
      <c r="C11" s="119"/>
      <c r="D11" s="74"/>
      <c r="E11" s="120">
        <v>1506779.2</v>
      </c>
      <c r="F11" s="121">
        <v>2003435.74</v>
      </c>
      <c r="G11" s="121">
        <v>2092146.19</v>
      </c>
      <c r="H11" s="121">
        <v>10266.55</v>
      </c>
      <c r="I11" s="121">
        <v>2102412.74</v>
      </c>
      <c r="J11" s="138">
        <v>139.5</v>
      </c>
      <c r="K11" s="138">
        <v>100.5</v>
      </c>
    </row>
    <row r="12" s="5" customFormat="1" ht="15.75" customHeight="1" spans="1:11">
      <c r="A12" s="78">
        <v>6</v>
      </c>
      <c r="B12" s="78"/>
      <c r="C12" s="78"/>
      <c r="D12" s="78" t="s">
        <v>43</v>
      </c>
      <c r="E12" s="122">
        <v>1506779.2</v>
      </c>
      <c r="F12" s="123">
        <v>2003435.74</v>
      </c>
      <c r="G12" s="123">
        <v>2092146.19</v>
      </c>
      <c r="H12" s="123">
        <v>10266.55</v>
      </c>
      <c r="I12" s="123">
        <v>2102412.74</v>
      </c>
      <c r="J12" s="80">
        <v>139.5</v>
      </c>
      <c r="K12" s="80">
        <v>100.5</v>
      </c>
    </row>
    <row r="13" s="6" customFormat="1" ht="25.5" spans="1:11">
      <c r="A13" s="81"/>
      <c r="B13" s="81">
        <v>63</v>
      </c>
      <c r="C13" s="81"/>
      <c r="D13" s="81" t="s">
        <v>44</v>
      </c>
      <c r="E13" s="82">
        <v>1389622.66</v>
      </c>
      <c r="F13" s="83">
        <v>1821007.16</v>
      </c>
      <c r="G13" s="83">
        <v>1823065.59</v>
      </c>
      <c r="H13" s="83">
        <v>-86599.1</v>
      </c>
      <c r="I13" s="83">
        <v>1736466.49</v>
      </c>
      <c r="J13" s="125">
        <v>125</v>
      </c>
      <c r="K13" s="125">
        <v>95.2</v>
      </c>
    </row>
    <row r="14" spans="1:11">
      <c r="A14" s="87"/>
      <c r="B14" s="87"/>
      <c r="C14" s="206" t="s">
        <v>45</v>
      </c>
      <c r="D14" s="206" t="s">
        <v>46</v>
      </c>
      <c r="E14" s="124">
        <v>0</v>
      </c>
      <c r="F14" s="124">
        <v>0</v>
      </c>
      <c r="G14" s="124">
        <v>0</v>
      </c>
      <c r="H14" s="86">
        <v>1853.6</v>
      </c>
      <c r="I14" s="86">
        <v>1853.6</v>
      </c>
      <c r="J14" s="127" t="s">
        <v>47</v>
      </c>
      <c r="K14" s="127" t="s">
        <v>47</v>
      </c>
    </row>
    <row r="15" spans="1:11">
      <c r="A15" s="87"/>
      <c r="B15" s="87"/>
      <c r="C15" s="206" t="s">
        <v>48</v>
      </c>
      <c r="D15" s="206" t="s">
        <v>49</v>
      </c>
      <c r="E15" s="101">
        <v>22986.2</v>
      </c>
      <c r="F15" s="86">
        <v>26062.44</v>
      </c>
      <c r="G15" s="86">
        <v>19138.41</v>
      </c>
      <c r="H15" s="86">
        <v>2298.71</v>
      </c>
      <c r="I15" s="86">
        <v>21437.12</v>
      </c>
      <c r="J15" s="127">
        <v>93.3</v>
      </c>
      <c r="K15" s="127">
        <v>112</v>
      </c>
    </row>
    <row r="16" spans="1:11">
      <c r="A16" s="87"/>
      <c r="B16" s="103"/>
      <c r="C16" s="206" t="s">
        <v>50</v>
      </c>
      <c r="D16" s="206" t="s">
        <v>51</v>
      </c>
      <c r="E16" s="101">
        <v>1366636.46</v>
      </c>
      <c r="F16" s="86">
        <v>1794944.72</v>
      </c>
      <c r="G16" s="86">
        <v>1803927.18</v>
      </c>
      <c r="H16" s="86">
        <v>-90751.41</v>
      </c>
      <c r="I16" s="86">
        <v>1713175.77</v>
      </c>
      <c r="J16" s="127">
        <v>125.4</v>
      </c>
      <c r="K16" s="127">
        <v>95</v>
      </c>
    </row>
    <row r="17" s="6" customFormat="1" spans="1:11">
      <c r="A17" s="103"/>
      <c r="B17" s="81">
        <v>64</v>
      </c>
      <c r="C17" s="81"/>
      <c r="D17" s="81" t="s">
        <v>52</v>
      </c>
      <c r="E17" s="82">
        <v>0.02</v>
      </c>
      <c r="F17" s="83">
        <v>2.8</v>
      </c>
      <c r="G17" s="83">
        <v>2.8</v>
      </c>
      <c r="H17" s="125">
        <v>-2.75</v>
      </c>
      <c r="I17" s="83">
        <v>0.05</v>
      </c>
      <c r="J17" s="125">
        <v>250</v>
      </c>
      <c r="K17" s="125">
        <v>1.8</v>
      </c>
    </row>
    <row r="18" s="68" customFormat="1" spans="1:11">
      <c r="A18" s="88"/>
      <c r="B18" s="84"/>
      <c r="C18" s="84" t="s">
        <v>53</v>
      </c>
      <c r="D18" s="84" t="s">
        <v>54</v>
      </c>
      <c r="E18" s="85">
        <v>0.02</v>
      </c>
      <c r="F18" s="104">
        <v>2.8</v>
      </c>
      <c r="G18" s="104">
        <v>2.8</v>
      </c>
      <c r="H18" s="126">
        <v>-2.75</v>
      </c>
      <c r="I18" s="104">
        <v>0.05</v>
      </c>
      <c r="J18" s="125">
        <v>250</v>
      </c>
      <c r="K18" s="125">
        <v>1.8</v>
      </c>
    </row>
    <row r="19" s="6" customFormat="1" ht="25.5" spans="1:11">
      <c r="A19" s="103"/>
      <c r="B19" s="81">
        <v>65</v>
      </c>
      <c r="C19" s="81"/>
      <c r="D19" s="81" t="s">
        <v>55</v>
      </c>
      <c r="E19" s="82">
        <v>1719.69</v>
      </c>
      <c r="F19" s="83">
        <v>2475.72</v>
      </c>
      <c r="G19" s="83">
        <v>2475.72</v>
      </c>
      <c r="H19" s="125">
        <v>3392.94</v>
      </c>
      <c r="I19" s="83">
        <v>5868.66</v>
      </c>
      <c r="J19" s="125">
        <v>341.3</v>
      </c>
      <c r="K19" s="125">
        <v>237</v>
      </c>
    </row>
    <row r="20" spans="1:11">
      <c r="A20" s="87"/>
      <c r="B20" s="87"/>
      <c r="C20" s="206" t="s">
        <v>56</v>
      </c>
      <c r="D20" s="207" t="s">
        <v>57</v>
      </c>
      <c r="E20" s="85">
        <v>1719.69</v>
      </c>
      <c r="F20" s="86">
        <v>2475.72</v>
      </c>
      <c r="G20" s="86">
        <v>2475.72</v>
      </c>
      <c r="H20" s="127">
        <v>3392.94</v>
      </c>
      <c r="I20" s="86">
        <v>5868.66</v>
      </c>
      <c r="J20" s="125">
        <v>341.3</v>
      </c>
      <c r="K20" s="125">
        <v>237</v>
      </c>
    </row>
    <row r="21" s="6" customFormat="1" ht="38.25" spans="1:11">
      <c r="A21" s="103"/>
      <c r="B21" s="81">
        <v>66</v>
      </c>
      <c r="C21" s="81"/>
      <c r="D21" s="81" t="s">
        <v>58</v>
      </c>
      <c r="E21" s="82">
        <v>1471.8</v>
      </c>
      <c r="F21" s="83">
        <v>2255.88</v>
      </c>
      <c r="G21" s="83">
        <v>2255.88</v>
      </c>
      <c r="H21" s="125">
        <v>-1064.46</v>
      </c>
      <c r="I21" s="83">
        <v>1191.42</v>
      </c>
      <c r="J21" s="125">
        <v>80.9</v>
      </c>
      <c r="K21" s="125">
        <v>52.8</v>
      </c>
    </row>
    <row r="22" s="68" customFormat="1" spans="1:11">
      <c r="A22" s="88"/>
      <c r="B22" s="84"/>
      <c r="C22" s="84" t="s">
        <v>53</v>
      </c>
      <c r="D22" s="84" t="s">
        <v>54</v>
      </c>
      <c r="E22" s="85">
        <v>1471.8</v>
      </c>
      <c r="F22" s="104">
        <v>2255.88</v>
      </c>
      <c r="G22" s="104">
        <v>2255.88</v>
      </c>
      <c r="H22" s="126">
        <v>-1064.46</v>
      </c>
      <c r="I22" s="104">
        <v>1191.42</v>
      </c>
      <c r="J22" s="125">
        <v>80.9</v>
      </c>
      <c r="K22" s="125">
        <v>52.8</v>
      </c>
    </row>
    <row r="23" s="68" customFormat="1" spans="1:11">
      <c r="A23" s="88"/>
      <c r="B23" s="84"/>
      <c r="C23" s="84" t="s">
        <v>59</v>
      </c>
      <c r="D23" s="84" t="s">
        <v>60</v>
      </c>
      <c r="E23" s="128">
        <v>0</v>
      </c>
      <c r="F23" s="126">
        <v>0</v>
      </c>
      <c r="G23" s="124">
        <v>0</v>
      </c>
      <c r="H23" s="124">
        <v>0</v>
      </c>
      <c r="I23" s="126">
        <v>0</v>
      </c>
      <c r="J23" s="125">
        <v>0</v>
      </c>
      <c r="K23" s="125" t="s">
        <v>47</v>
      </c>
    </row>
    <row r="24" s="6" customFormat="1" ht="25.5" spans="1:11">
      <c r="A24" s="103"/>
      <c r="B24" s="103">
        <v>67</v>
      </c>
      <c r="C24" s="129"/>
      <c r="D24" s="81" t="s">
        <v>61</v>
      </c>
      <c r="E24" s="82">
        <v>113965.03</v>
      </c>
      <c r="F24" s="83">
        <v>177694.18</v>
      </c>
      <c r="G24" s="83">
        <v>264346.1</v>
      </c>
      <c r="H24" s="83">
        <v>94540.02</v>
      </c>
      <c r="I24" s="83">
        <v>358886.12</v>
      </c>
      <c r="J24" s="125">
        <v>314.9</v>
      </c>
      <c r="K24" s="125">
        <v>135.8</v>
      </c>
    </row>
    <row r="25" spans="1:11">
      <c r="A25" s="102"/>
      <c r="B25" s="102"/>
      <c r="C25" s="206" t="s">
        <v>62</v>
      </c>
      <c r="D25" s="206" t="s">
        <v>63</v>
      </c>
      <c r="E25" s="101">
        <v>19525.34</v>
      </c>
      <c r="F25" s="86">
        <v>77379.28</v>
      </c>
      <c r="G25" s="86">
        <v>155864.78</v>
      </c>
      <c r="H25" s="86">
        <v>13035.12</v>
      </c>
      <c r="I25" s="86">
        <v>168899.9</v>
      </c>
      <c r="J25" s="125">
        <v>865</v>
      </c>
      <c r="K25" s="125">
        <v>108.4</v>
      </c>
    </row>
    <row r="26" spans="1:11">
      <c r="A26" s="102"/>
      <c r="B26" s="102"/>
      <c r="C26" s="206" t="s">
        <v>64</v>
      </c>
      <c r="D26" s="206" t="s">
        <v>65</v>
      </c>
      <c r="E26" s="101">
        <v>94439.69</v>
      </c>
      <c r="F26" s="86">
        <v>100314.9</v>
      </c>
      <c r="G26" s="86">
        <v>107469.27</v>
      </c>
      <c r="H26" s="86">
        <v>82292.95</v>
      </c>
      <c r="I26" s="86">
        <v>189762.22</v>
      </c>
      <c r="J26" s="125">
        <v>200.9</v>
      </c>
      <c r="K26" s="125">
        <v>176.6</v>
      </c>
    </row>
    <row r="27" spans="1:11">
      <c r="A27" s="102"/>
      <c r="B27" s="102"/>
      <c r="C27" s="206" t="s">
        <v>45</v>
      </c>
      <c r="D27" s="206" t="s">
        <v>66</v>
      </c>
      <c r="E27" s="101"/>
      <c r="F27" s="86"/>
      <c r="G27" s="86">
        <v>1012.05</v>
      </c>
      <c r="H27" s="86">
        <v>-788.05</v>
      </c>
      <c r="I27" s="86">
        <v>224</v>
      </c>
      <c r="J27" s="125" t="s">
        <v>47</v>
      </c>
      <c r="K27" s="125">
        <v>22.1</v>
      </c>
    </row>
    <row r="28" spans="1:11">
      <c r="A28" s="103">
        <v>7</v>
      </c>
      <c r="B28" s="103"/>
      <c r="C28" s="103"/>
      <c r="D28" s="99" t="s">
        <v>67</v>
      </c>
      <c r="E28" s="130">
        <v>0</v>
      </c>
      <c r="F28" s="127">
        <v>0</v>
      </c>
      <c r="G28" s="127">
        <v>0</v>
      </c>
      <c r="H28" s="127">
        <v>0</v>
      </c>
      <c r="I28" s="127">
        <v>0</v>
      </c>
      <c r="J28" s="125" t="s">
        <v>47</v>
      </c>
      <c r="K28" s="125" t="s">
        <v>47</v>
      </c>
    </row>
    <row r="29" s="6" customFormat="1" ht="25.5" spans="1:11">
      <c r="A29" s="81"/>
      <c r="B29" s="81">
        <v>72</v>
      </c>
      <c r="C29" s="81"/>
      <c r="D29" s="99" t="s">
        <v>68</v>
      </c>
      <c r="E29" s="130">
        <v>0</v>
      </c>
      <c r="F29" s="125">
        <v>0</v>
      </c>
      <c r="G29" s="125">
        <v>0</v>
      </c>
      <c r="H29" s="125">
        <v>0</v>
      </c>
      <c r="I29" s="125">
        <v>0</v>
      </c>
      <c r="J29" s="125" t="s">
        <v>47</v>
      </c>
      <c r="K29" s="125" t="s">
        <v>47</v>
      </c>
    </row>
    <row r="30" spans="1:11">
      <c r="A30" s="102"/>
      <c r="B30" s="102"/>
      <c r="C30" s="206" t="s">
        <v>69</v>
      </c>
      <c r="D30" s="206" t="s">
        <v>70</v>
      </c>
      <c r="E30" s="131">
        <v>0</v>
      </c>
      <c r="F30" s="127">
        <v>0</v>
      </c>
      <c r="G30" s="127">
        <v>0</v>
      </c>
      <c r="H30" s="127">
        <v>0</v>
      </c>
      <c r="I30" s="127">
        <v>0</v>
      </c>
      <c r="J30" s="125" t="s">
        <v>47</v>
      </c>
      <c r="K30" s="125" t="s">
        <v>47</v>
      </c>
    </row>
    <row r="31" s="5" customFormat="1" ht="15.75" customHeight="1" spans="1:11">
      <c r="A31" s="78">
        <v>92</v>
      </c>
      <c r="B31" s="78"/>
      <c r="C31" s="78"/>
      <c r="D31" s="78" t="s">
        <v>71</v>
      </c>
      <c r="E31" s="97">
        <v>0</v>
      </c>
      <c r="F31" s="97">
        <v>0</v>
      </c>
      <c r="G31" s="132">
        <v>25207.05</v>
      </c>
      <c r="H31" s="123">
        <v>662.1</v>
      </c>
      <c r="I31" s="132">
        <v>25869.15</v>
      </c>
      <c r="J31" s="139" t="s">
        <v>47</v>
      </c>
      <c r="K31" s="139">
        <v>103</v>
      </c>
    </row>
    <row r="32" s="6" customFormat="1" spans="1:11">
      <c r="A32" s="81"/>
      <c r="B32" s="81"/>
      <c r="C32" s="206" t="s">
        <v>62</v>
      </c>
      <c r="D32" s="206" t="s">
        <v>72</v>
      </c>
      <c r="E32" s="131">
        <v>0</v>
      </c>
      <c r="F32" s="131">
        <v>0</v>
      </c>
      <c r="G32" s="86">
        <v>150</v>
      </c>
      <c r="H32" s="125">
        <v>662.1</v>
      </c>
      <c r="I32" s="125">
        <v>812.1</v>
      </c>
      <c r="J32" s="125" t="s">
        <v>47</v>
      </c>
      <c r="K32" s="125">
        <v>541.4</v>
      </c>
    </row>
    <row r="33" s="6" customFormat="1" spans="1:11">
      <c r="A33" s="81"/>
      <c r="B33" s="81"/>
      <c r="C33" s="84" t="s">
        <v>53</v>
      </c>
      <c r="D33" s="84" t="s">
        <v>73</v>
      </c>
      <c r="E33" s="131">
        <v>0</v>
      </c>
      <c r="F33" s="131">
        <v>0</v>
      </c>
      <c r="G33" s="86">
        <v>16732.4</v>
      </c>
      <c r="H33" s="125">
        <v>0</v>
      </c>
      <c r="I33" s="86">
        <v>16732.4</v>
      </c>
      <c r="J33" s="125" t="s">
        <v>47</v>
      </c>
      <c r="K33" s="125">
        <v>100</v>
      </c>
    </row>
    <row r="34" s="6" customFormat="1" spans="1:11">
      <c r="A34" s="81"/>
      <c r="B34" s="81"/>
      <c r="C34" s="206" t="s">
        <v>56</v>
      </c>
      <c r="D34" s="207" t="s">
        <v>74</v>
      </c>
      <c r="E34" s="131">
        <v>0</v>
      </c>
      <c r="F34" s="131">
        <v>0</v>
      </c>
      <c r="G34" s="86">
        <v>56.05</v>
      </c>
      <c r="H34" s="125">
        <v>0</v>
      </c>
      <c r="I34" s="86">
        <v>56.05</v>
      </c>
      <c r="J34" s="125" t="s">
        <v>47</v>
      </c>
      <c r="K34" s="125">
        <v>100</v>
      </c>
    </row>
    <row r="35" spans="1:11">
      <c r="A35" s="102"/>
      <c r="B35" s="102"/>
      <c r="C35" s="206" t="s">
        <v>48</v>
      </c>
      <c r="D35" s="206" t="s">
        <v>75</v>
      </c>
      <c r="E35" s="131">
        <v>0</v>
      </c>
      <c r="F35" s="131">
        <v>0</v>
      </c>
      <c r="G35" s="86">
        <v>8268.6</v>
      </c>
      <c r="H35" s="127">
        <v>0</v>
      </c>
      <c r="I35" s="86">
        <v>8268.6</v>
      </c>
      <c r="J35" s="125">
        <f>-K11100</f>
        <v>0</v>
      </c>
      <c r="K35" s="125">
        <v>100</v>
      </c>
    </row>
    <row r="36" spans="1:11">
      <c r="A36" s="133"/>
      <c r="B36" s="133"/>
      <c r="C36" s="134"/>
      <c r="D36" s="134"/>
      <c r="E36" s="135"/>
      <c r="F36" s="136"/>
      <c r="G36" s="136"/>
      <c r="H36" s="136"/>
      <c r="I36" s="136"/>
      <c r="J36" s="140"/>
      <c r="K36" s="140"/>
    </row>
    <row r="38" ht="15.75" customHeight="1" spans="1:10">
      <c r="A38" s="8" t="s">
        <v>76</v>
      </c>
      <c r="B38" s="8"/>
      <c r="C38" s="8"/>
      <c r="D38" s="8"/>
      <c r="E38" s="8"/>
      <c r="F38" s="8"/>
      <c r="G38" s="8"/>
      <c r="H38" s="8"/>
      <c r="I38" s="8"/>
      <c r="J38" s="8"/>
    </row>
    <row r="39" ht="18" spans="1:9">
      <c r="A39" s="9"/>
      <c r="B39" s="9"/>
      <c r="C39" s="9"/>
      <c r="D39" s="9"/>
      <c r="E39" s="9"/>
      <c r="F39" s="9"/>
      <c r="G39" s="9"/>
      <c r="H39" s="10"/>
      <c r="I39" s="10"/>
    </row>
    <row r="40" ht="26.25" customHeight="1" spans="1:11">
      <c r="A40" s="69" t="s">
        <v>34</v>
      </c>
      <c r="B40" s="70" t="s">
        <v>35</v>
      </c>
      <c r="C40" s="70" t="s">
        <v>36</v>
      </c>
      <c r="D40" s="70" t="s">
        <v>77</v>
      </c>
      <c r="E40" s="70" t="s">
        <v>38</v>
      </c>
      <c r="F40" s="69" t="s">
        <v>39</v>
      </c>
      <c r="G40" s="15" t="s">
        <v>40</v>
      </c>
      <c r="H40" s="15" t="s">
        <v>7</v>
      </c>
      <c r="I40" s="15" t="s">
        <v>8</v>
      </c>
      <c r="J40" s="15" t="s">
        <v>41</v>
      </c>
      <c r="K40" s="15" t="s">
        <v>41</v>
      </c>
    </row>
    <row r="41" s="2" customFormat="1" ht="20.25" customHeight="1" spans="1:11">
      <c r="A41" s="16"/>
      <c r="B41" s="71"/>
      <c r="C41" s="19"/>
      <c r="D41" s="19"/>
      <c r="E41" s="19">
        <v>1</v>
      </c>
      <c r="F41" s="20">
        <v>2</v>
      </c>
      <c r="G41" s="20">
        <v>3</v>
      </c>
      <c r="H41" s="20">
        <v>4</v>
      </c>
      <c r="I41" s="20" t="s">
        <v>10</v>
      </c>
      <c r="J41" s="20" t="s">
        <v>11</v>
      </c>
      <c r="K41" s="20" t="s">
        <v>12</v>
      </c>
    </row>
    <row r="42" s="4" customFormat="1" spans="1:11">
      <c r="A42" s="72" t="s">
        <v>78</v>
      </c>
      <c r="B42" s="73"/>
      <c r="C42" s="74"/>
      <c r="D42" s="74"/>
      <c r="E42" s="120">
        <v>1520286.16</v>
      </c>
      <c r="F42" s="121">
        <v>2003435.74</v>
      </c>
      <c r="G42" s="121">
        <v>2117353.24</v>
      </c>
      <c r="H42" s="121">
        <v>10928.65</v>
      </c>
      <c r="I42" s="121">
        <v>2128281.89</v>
      </c>
      <c r="J42" s="138">
        <v>140</v>
      </c>
      <c r="K42" s="138">
        <v>100.5</v>
      </c>
    </row>
    <row r="43" s="5" customFormat="1" ht="15.75" customHeight="1" spans="1:11">
      <c r="A43" s="78">
        <v>3</v>
      </c>
      <c r="B43" s="78"/>
      <c r="C43" s="78"/>
      <c r="D43" s="78" t="s">
        <v>79</v>
      </c>
      <c r="E43" s="122">
        <v>1495925.74</v>
      </c>
      <c r="F43" s="123">
        <v>1980772.29</v>
      </c>
      <c r="G43" s="123">
        <v>1889474.43</v>
      </c>
      <c r="H43" s="123">
        <v>-58749.74</v>
      </c>
      <c r="I43" s="123">
        <v>1830724.69</v>
      </c>
      <c r="J43" s="80">
        <v>122.4</v>
      </c>
      <c r="K43" s="80">
        <v>96.9</v>
      </c>
    </row>
    <row r="44" s="6" customFormat="1" ht="15.75" customHeight="1" spans="1:11">
      <c r="A44" s="81"/>
      <c r="B44" s="81">
        <v>31</v>
      </c>
      <c r="C44" s="81"/>
      <c r="D44" s="81" t="s">
        <v>80</v>
      </c>
      <c r="E44" s="82">
        <v>1258450.6</v>
      </c>
      <c r="F44" s="83">
        <v>1681307.17</v>
      </c>
      <c r="G44" s="83">
        <v>1636880.71</v>
      </c>
      <c r="H44" s="83">
        <v>-69784.12</v>
      </c>
      <c r="I44" s="83">
        <v>1567096.59</v>
      </c>
      <c r="J44" s="125">
        <v>124.5</v>
      </c>
      <c r="K44" s="125">
        <v>95.7</v>
      </c>
    </row>
    <row r="45" spans="1:11">
      <c r="A45" s="87"/>
      <c r="B45" s="87"/>
      <c r="C45" s="206" t="s">
        <v>62</v>
      </c>
      <c r="D45" s="206" t="s">
        <v>63</v>
      </c>
      <c r="E45" s="101">
        <v>18999.96</v>
      </c>
      <c r="F45" s="86">
        <v>25036.88</v>
      </c>
      <c r="G45" s="86">
        <v>28253.8</v>
      </c>
      <c r="H45" s="86">
        <v>11066.72</v>
      </c>
      <c r="I45" s="86">
        <v>39320.52</v>
      </c>
      <c r="J45" s="127">
        <v>207</v>
      </c>
      <c r="K45" s="127">
        <v>139.2</v>
      </c>
    </row>
    <row r="46" spans="1:11">
      <c r="A46" s="87"/>
      <c r="B46" s="87"/>
      <c r="C46" s="206" t="s">
        <v>56</v>
      </c>
      <c r="D46" s="207" t="s">
        <v>57</v>
      </c>
      <c r="E46" s="131">
        <v>0</v>
      </c>
      <c r="F46" s="131">
        <v>0</v>
      </c>
      <c r="G46" s="131">
        <v>0</v>
      </c>
      <c r="H46" s="86">
        <v>1781.5</v>
      </c>
      <c r="I46" s="86">
        <v>1781.5</v>
      </c>
      <c r="J46" s="127" t="s">
        <v>47</v>
      </c>
      <c r="K46" s="127" t="s">
        <v>47</v>
      </c>
    </row>
    <row r="47" spans="1:11">
      <c r="A47" s="87"/>
      <c r="B47" s="87"/>
      <c r="C47" s="206" t="s">
        <v>45</v>
      </c>
      <c r="D47" s="206" t="s">
        <v>66</v>
      </c>
      <c r="E47" s="131">
        <v>0</v>
      </c>
      <c r="F47" s="131">
        <v>0</v>
      </c>
      <c r="G47" s="86">
        <v>1012.05</v>
      </c>
      <c r="H47" s="86">
        <v>810.39</v>
      </c>
      <c r="I47" s="86">
        <v>1822.44</v>
      </c>
      <c r="J47" s="127" t="s">
        <v>47</v>
      </c>
      <c r="K47" s="127">
        <v>180.1</v>
      </c>
    </row>
    <row r="48" spans="1:11">
      <c r="A48" s="87"/>
      <c r="B48" s="103"/>
      <c r="C48" s="206" t="s">
        <v>48</v>
      </c>
      <c r="D48" s="206" t="s">
        <v>81</v>
      </c>
      <c r="E48" s="101">
        <v>22095.83</v>
      </c>
      <c r="F48" s="86">
        <v>26062.44</v>
      </c>
      <c r="G48" s="86">
        <v>19138.41</v>
      </c>
      <c r="H48" s="86">
        <v>2122.17</v>
      </c>
      <c r="I48" s="86">
        <v>21260.58</v>
      </c>
      <c r="J48" s="127">
        <v>96.2</v>
      </c>
      <c r="K48" s="127">
        <v>111.1</v>
      </c>
    </row>
    <row r="49" spans="1:11">
      <c r="A49" s="87"/>
      <c r="B49" s="103"/>
      <c r="C49" s="206" t="s">
        <v>48</v>
      </c>
      <c r="D49" s="206" t="s">
        <v>82</v>
      </c>
      <c r="E49" s="101"/>
      <c r="F49" s="86"/>
      <c r="G49" s="86">
        <v>8268.6</v>
      </c>
      <c r="H49" s="131">
        <v>0</v>
      </c>
      <c r="I49" s="86">
        <v>8268.6</v>
      </c>
      <c r="J49" s="127" t="s">
        <v>47</v>
      </c>
      <c r="K49" s="127">
        <v>100</v>
      </c>
    </row>
    <row r="50" spans="1:11">
      <c r="A50" s="87"/>
      <c r="B50" s="87"/>
      <c r="C50" s="206" t="s">
        <v>50</v>
      </c>
      <c r="D50" s="206" t="s">
        <v>51</v>
      </c>
      <c r="E50" s="101">
        <v>1217354.81</v>
      </c>
      <c r="F50" s="86">
        <v>1630207.85</v>
      </c>
      <c r="G50" s="86">
        <v>1580207.85</v>
      </c>
      <c r="H50" s="86">
        <v>-83783.4</v>
      </c>
      <c r="I50" s="86">
        <v>1496424.45</v>
      </c>
      <c r="J50" s="127">
        <v>122.9</v>
      </c>
      <c r="K50" s="127">
        <v>94.7</v>
      </c>
    </row>
    <row r="51" s="6" customFormat="1" spans="1:11">
      <c r="A51" s="103"/>
      <c r="B51" s="103">
        <v>32</v>
      </c>
      <c r="C51" s="129"/>
      <c r="D51" s="208" t="s">
        <v>83</v>
      </c>
      <c r="E51" s="137">
        <v>235847.49</v>
      </c>
      <c r="F51" s="83">
        <v>298835.92</v>
      </c>
      <c r="G51" s="83">
        <v>250966.3</v>
      </c>
      <c r="H51" s="125">
        <v>9013.61</v>
      </c>
      <c r="I51" s="83">
        <v>259979.91</v>
      </c>
      <c r="J51" s="125">
        <v>110.2</v>
      </c>
      <c r="K51" s="125">
        <v>103.6</v>
      </c>
    </row>
    <row r="52" spans="1:11">
      <c r="A52" s="87"/>
      <c r="B52" s="87"/>
      <c r="C52" s="206" t="s">
        <v>62</v>
      </c>
      <c r="D52" s="206" t="s">
        <v>63</v>
      </c>
      <c r="E52" s="101">
        <v>1404.63</v>
      </c>
      <c r="F52" s="86">
        <v>52342.4</v>
      </c>
      <c r="G52" s="86">
        <v>3918.6</v>
      </c>
      <c r="H52" s="86">
        <v>1968.3</v>
      </c>
      <c r="I52" s="86">
        <v>5886.9</v>
      </c>
      <c r="J52" s="127">
        <v>419.1</v>
      </c>
      <c r="K52" s="127">
        <v>150.2</v>
      </c>
    </row>
    <row r="53" spans="1:11">
      <c r="A53" s="87"/>
      <c r="B53" s="87"/>
      <c r="C53" s="206" t="s">
        <v>62</v>
      </c>
      <c r="D53" s="206" t="s">
        <v>72</v>
      </c>
      <c r="E53" s="124">
        <v>0</v>
      </c>
      <c r="F53" s="124">
        <v>0</v>
      </c>
      <c r="G53" s="86">
        <v>150</v>
      </c>
      <c r="H53" s="86">
        <v>662.1</v>
      </c>
      <c r="I53" s="86">
        <v>812.1</v>
      </c>
      <c r="J53" s="127" t="s">
        <v>47</v>
      </c>
      <c r="K53" s="127">
        <v>541.4</v>
      </c>
    </row>
    <row r="54" spans="1:11">
      <c r="A54" s="87"/>
      <c r="B54" s="87"/>
      <c r="C54" s="84" t="s">
        <v>53</v>
      </c>
      <c r="D54" s="84" t="s">
        <v>54</v>
      </c>
      <c r="E54" s="85">
        <v>366.53</v>
      </c>
      <c r="F54" s="86">
        <v>2255.88</v>
      </c>
      <c r="G54" s="86">
        <v>2255.88</v>
      </c>
      <c r="H54" s="86">
        <v>-1303.4</v>
      </c>
      <c r="I54" s="86">
        <v>952.48</v>
      </c>
      <c r="J54" s="127">
        <v>259.9</v>
      </c>
      <c r="K54" s="127">
        <v>42.2</v>
      </c>
    </row>
    <row r="55" spans="1:11">
      <c r="A55" s="87"/>
      <c r="B55" s="87"/>
      <c r="C55" s="84" t="s">
        <v>53</v>
      </c>
      <c r="D55" s="84" t="s">
        <v>73</v>
      </c>
      <c r="E55" s="85"/>
      <c r="F55" s="86"/>
      <c r="G55" s="86">
        <v>5209.52</v>
      </c>
      <c r="H55" s="131">
        <v>0</v>
      </c>
      <c r="I55" s="86">
        <v>5209.52</v>
      </c>
      <c r="J55" s="127" t="s">
        <v>47</v>
      </c>
      <c r="K55" s="127">
        <v>100</v>
      </c>
    </row>
    <row r="56" spans="1:11">
      <c r="A56" s="102"/>
      <c r="B56" s="102"/>
      <c r="C56" s="206" t="s">
        <v>64</v>
      </c>
      <c r="D56" s="206" t="s">
        <v>65</v>
      </c>
      <c r="E56" s="101">
        <v>97301.67</v>
      </c>
      <c r="F56" s="86">
        <v>99688.5</v>
      </c>
      <c r="G56" s="86">
        <v>106857.15</v>
      </c>
      <c r="H56" s="86">
        <v>14379.88</v>
      </c>
      <c r="I56" s="86">
        <v>121237.03</v>
      </c>
      <c r="J56" s="141">
        <v>124.6</v>
      </c>
      <c r="K56" s="141">
        <v>113.5</v>
      </c>
    </row>
    <row r="57" spans="1:11">
      <c r="A57" s="87"/>
      <c r="B57" s="87"/>
      <c r="C57" s="206" t="s">
        <v>56</v>
      </c>
      <c r="D57" s="207" t="s">
        <v>57</v>
      </c>
      <c r="E57" s="85">
        <v>1663.64</v>
      </c>
      <c r="F57" s="86">
        <v>2475.72</v>
      </c>
      <c r="G57" s="86">
        <v>2475.72</v>
      </c>
      <c r="H57" s="127">
        <v>1611.44</v>
      </c>
      <c r="I57" s="86">
        <v>4087.16</v>
      </c>
      <c r="J57" s="127">
        <v>245.7</v>
      </c>
      <c r="K57" s="127">
        <v>165.1</v>
      </c>
    </row>
    <row r="58" spans="1:11">
      <c r="A58" s="87"/>
      <c r="B58" s="87"/>
      <c r="C58" s="206" t="s">
        <v>56</v>
      </c>
      <c r="D58" s="207" t="s">
        <v>74</v>
      </c>
      <c r="E58" s="124">
        <v>0</v>
      </c>
      <c r="F58" s="124">
        <v>0</v>
      </c>
      <c r="G58" s="86">
        <v>56.05</v>
      </c>
      <c r="H58" s="127">
        <v>0</v>
      </c>
      <c r="I58" s="86">
        <v>56.05</v>
      </c>
      <c r="J58" s="127" t="s">
        <v>47</v>
      </c>
      <c r="K58" s="127">
        <v>100</v>
      </c>
    </row>
    <row r="59" spans="1:11">
      <c r="A59" s="87"/>
      <c r="B59" s="103"/>
      <c r="C59" s="206" t="s">
        <v>45</v>
      </c>
      <c r="D59" s="206" t="s">
        <v>46</v>
      </c>
      <c r="E59" s="101">
        <v>192</v>
      </c>
      <c r="F59" s="131">
        <v>0</v>
      </c>
      <c r="G59" s="131">
        <v>0</v>
      </c>
      <c r="H59" s="86">
        <v>255.16</v>
      </c>
      <c r="I59" s="86">
        <v>255.16</v>
      </c>
      <c r="J59" s="127">
        <v>132.9</v>
      </c>
      <c r="K59" s="127" t="s">
        <v>47</v>
      </c>
    </row>
    <row r="60" spans="1:11">
      <c r="A60" s="87"/>
      <c r="B60" s="103"/>
      <c r="C60" s="206" t="s">
        <v>48</v>
      </c>
      <c r="D60" s="206" t="s">
        <v>81</v>
      </c>
      <c r="E60" s="101">
        <v>890.37</v>
      </c>
      <c r="F60" s="131">
        <v>0</v>
      </c>
      <c r="G60" s="131">
        <v>0</v>
      </c>
      <c r="H60" s="127">
        <v>176.54</v>
      </c>
      <c r="I60" s="86">
        <v>176.54</v>
      </c>
      <c r="J60" s="127">
        <v>19.8</v>
      </c>
      <c r="K60" s="127" t="s">
        <v>47</v>
      </c>
    </row>
    <row r="61" spans="1:11">
      <c r="A61" s="87"/>
      <c r="B61" s="87"/>
      <c r="C61" s="206" t="s">
        <v>50</v>
      </c>
      <c r="D61" s="206" t="s">
        <v>51</v>
      </c>
      <c r="E61" s="101">
        <v>134028.65</v>
      </c>
      <c r="F61" s="86">
        <v>142073.42</v>
      </c>
      <c r="G61" s="86">
        <v>130043.38</v>
      </c>
      <c r="H61" s="127">
        <v>-8736.41</v>
      </c>
      <c r="I61" s="86">
        <v>121306.97</v>
      </c>
      <c r="J61" s="127">
        <v>90.5</v>
      </c>
      <c r="K61" s="127">
        <v>93.3</v>
      </c>
    </row>
    <row r="62" s="6" customFormat="1" spans="1:11">
      <c r="A62" s="103"/>
      <c r="B62" s="103">
        <v>34</v>
      </c>
      <c r="C62" s="129"/>
      <c r="D62" s="208" t="s">
        <v>84</v>
      </c>
      <c r="E62" s="137">
        <v>566.77</v>
      </c>
      <c r="F62" s="83">
        <v>629.2</v>
      </c>
      <c r="G62" s="83">
        <v>614.92</v>
      </c>
      <c r="H62" s="83">
        <v>179.57</v>
      </c>
      <c r="I62" s="83">
        <v>794.49</v>
      </c>
      <c r="J62" s="125">
        <v>140.2</v>
      </c>
      <c r="K62" s="125">
        <v>129.2</v>
      </c>
    </row>
    <row r="63" spans="1:11">
      <c r="A63" s="87"/>
      <c r="B63" s="87"/>
      <c r="C63" s="84" t="s">
        <v>53</v>
      </c>
      <c r="D63" s="84" t="s">
        <v>54</v>
      </c>
      <c r="E63" s="85">
        <v>19.8</v>
      </c>
      <c r="F63" s="86">
        <v>2.8</v>
      </c>
      <c r="G63" s="86">
        <v>2.8</v>
      </c>
      <c r="H63" s="86">
        <v>17.25</v>
      </c>
      <c r="I63" s="86">
        <v>20.05</v>
      </c>
      <c r="J63" s="127">
        <v>101.3</v>
      </c>
      <c r="K63" s="127">
        <v>716.1</v>
      </c>
    </row>
    <row r="64" spans="1:11">
      <c r="A64" s="102"/>
      <c r="B64" s="102"/>
      <c r="C64" s="206" t="s">
        <v>64</v>
      </c>
      <c r="D64" s="206" t="s">
        <v>65</v>
      </c>
      <c r="E64" s="101">
        <v>546.97</v>
      </c>
      <c r="F64" s="86">
        <v>626.4</v>
      </c>
      <c r="G64" s="86">
        <v>612.12</v>
      </c>
      <c r="H64" s="86">
        <v>162.32</v>
      </c>
      <c r="I64" s="86">
        <v>774.44</v>
      </c>
      <c r="J64" s="141">
        <v>141.6</v>
      </c>
      <c r="K64" s="141">
        <v>126.5</v>
      </c>
    </row>
    <row r="65" ht="25.5" spans="1:11">
      <c r="A65" s="102"/>
      <c r="B65" s="103">
        <v>37</v>
      </c>
      <c r="C65" s="88"/>
      <c r="D65" s="209" t="s">
        <v>85</v>
      </c>
      <c r="E65" s="124">
        <v>0</v>
      </c>
      <c r="F65" s="124">
        <v>0</v>
      </c>
      <c r="G65" s="124">
        <v>0</v>
      </c>
      <c r="H65" s="86">
        <v>64.24</v>
      </c>
      <c r="I65" s="83">
        <v>64.24</v>
      </c>
      <c r="J65" s="141" t="s">
        <v>47</v>
      </c>
      <c r="K65" s="141" t="s">
        <v>47</v>
      </c>
    </row>
    <row r="66" spans="1:11">
      <c r="A66" s="102"/>
      <c r="B66" s="102"/>
      <c r="C66" s="206" t="s">
        <v>50</v>
      </c>
      <c r="D66" s="206" t="s">
        <v>51</v>
      </c>
      <c r="E66" s="124">
        <v>0</v>
      </c>
      <c r="F66" s="124">
        <v>0</v>
      </c>
      <c r="G66" s="124">
        <v>0</v>
      </c>
      <c r="H66" s="86">
        <v>64.24</v>
      </c>
      <c r="I66" s="86">
        <v>64.24</v>
      </c>
      <c r="J66" s="141" t="s">
        <v>47</v>
      </c>
      <c r="K66" s="141" t="s">
        <v>47</v>
      </c>
    </row>
    <row r="67" s="6" customFormat="1" spans="1:11">
      <c r="A67" s="103"/>
      <c r="B67" s="103">
        <v>38</v>
      </c>
      <c r="C67" s="129"/>
      <c r="D67" s="208" t="s">
        <v>86</v>
      </c>
      <c r="E67" s="137">
        <v>1060.88</v>
      </c>
      <c r="F67" s="125">
        <v>0</v>
      </c>
      <c r="G67" s="83">
        <v>1012.5</v>
      </c>
      <c r="H67" s="83">
        <v>-4.54</v>
      </c>
      <c r="I67" s="83">
        <v>1007.96</v>
      </c>
      <c r="J67" s="125">
        <v>95</v>
      </c>
      <c r="K67" s="125">
        <v>99.6</v>
      </c>
    </row>
    <row r="68" spans="1:11">
      <c r="A68" s="87"/>
      <c r="B68" s="87"/>
      <c r="C68" s="206" t="s">
        <v>50</v>
      </c>
      <c r="D68" s="206" t="s">
        <v>51</v>
      </c>
      <c r="E68" s="101">
        <v>1060.88</v>
      </c>
      <c r="F68" s="127">
        <v>0</v>
      </c>
      <c r="G68" s="86">
        <v>1012.5</v>
      </c>
      <c r="H68" s="86">
        <v>-4.54</v>
      </c>
      <c r="I68" s="86">
        <v>1007.96</v>
      </c>
      <c r="J68" s="127">
        <v>95</v>
      </c>
      <c r="K68" s="127">
        <v>99.6</v>
      </c>
    </row>
    <row r="69" s="116" customFormat="1" spans="1:11">
      <c r="A69" s="95">
        <v>4</v>
      </c>
      <c r="B69" s="95"/>
      <c r="C69" s="95"/>
      <c r="D69" s="96" t="s">
        <v>87</v>
      </c>
      <c r="E69" s="142">
        <v>24360.42</v>
      </c>
      <c r="F69" s="132">
        <v>22663.45</v>
      </c>
      <c r="G69" s="132">
        <v>227878.81</v>
      </c>
      <c r="H69" s="132">
        <v>69678.39</v>
      </c>
      <c r="I69" s="132">
        <v>297557.2</v>
      </c>
      <c r="J69" s="139">
        <v>1221.5</v>
      </c>
      <c r="K69" s="139">
        <v>130.6</v>
      </c>
    </row>
    <row r="70" s="6" customFormat="1" ht="25.5" spans="1:11">
      <c r="A70" s="81"/>
      <c r="B70" s="81">
        <v>42</v>
      </c>
      <c r="C70" s="81"/>
      <c r="D70" s="99" t="s">
        <v>88</v>
      </c>
      <c r="E70" s="100">
        <v>24360.42</v>
      </c>
      <c r="F70" s="83">
        <v>22663.45</v>
      </c>
      <c r="G70" s="83">
        <v>34186.33</v>
      </c>
      <c r="H70" s="83">
        <v>41678.39</v>
      </c>
      <c r="I70" s="83">
        <v>75864.72</v>
      </c>
      <c r="J70" s="41">
        <v>311.4</v>
      </c>
      <c r="K70" s="41">
        <v>221.9</v>
      </c>
    </row>
    <row r="71" spans="1:11">
      <c r="A71" s="87"/>
      <c r="B71" s="87"/>
      <c r="C71" s="84" t="s">
        <v>53</v>
      </c>
      <c r="D71" s="84" t="s">
        <v>54</v>
      </c>
      <c r="E71" s="85">
        <v>995.97</v>
      </c>
      <c r="F71" s="131">
        <v>0</v>
      </c>
      <c r="G71" s="86">
        <v>0</v>
      </c>
      <c r="H71" s="127">
        <v>218.94</v>
      </c>
      <c r="I71" s="86">
        <v>218.94</v>
      </c>
      <c r="J71" s="127">
        <v>22</v>
      </c>
      <c r="K71" s="127" t="s">
        <v>47</v>
      </c>
    </row>
    <row r="72" spans="1:11">
      <c r="A72" s="87"/>
      <c r="B72" s="87"/>
      <c r="C72" s="84" t="s">
        <v>53</v>
      </c>
      <c r="D72" s="84" t="s">
        <v>73</v>
      </c>
      <c r="E72" s="124">
        <v>0</v>
      </c>
      <c r="F72" s="124">
        <v>0</v>
      </c>
      <c r="G72" s="86">
        <v>11522.88</v>
      </c>
      <c r="H72" s="127">
        <v>0</v>
      </c>
      <c r="I72" s="86">
        <v>11522.88</v>
      </c>
      <c r="J72" s="127" t="s">
        <v>47</v>
      </c>
      <c r="K72" s="127">
        <v>100</v>
      </c>
    </row>
    <row r="73" spans="1:11">
      <c r="A73" s="87"/>
      <c r="B73" s="87"/>
      <c r="C73" s="206" t="s">
        <v>64</v>
      </c>
      <c r="D73" s="206" t="s">
        <v>65</v>
      </c>
      <c r="E73" s="124">
        <v>0</v>
      </c>
      <c r="F73" s="124">
        <v>0</v>
      </c>
      <c r="G73" s="124">
        <v>0</v>
      </c>
      <c r="H73" s="127">
        <v>39750.75</v>
      </c>
      <c r="I73" s="86">
        <v>39750.75</v>
      </c>
      <c r="J73" s="127" t="s">
        <v>47</v>
      </c>
      <c r="K73" s="127" t="s">
        <v>47</v>
      </c>
    </row>
    <row r="74" spans="1:11">
      <c r="A74" s="87"/>
      <c r="B74" s="87"/>
      <c r="C74" s="206" t="s">
        <v>56</v>
      </c>
      <c r="D74" s="207" t="s">
        <v>57</v>
      </c>
      <c r="E74" s="124">
        <v>0</v>
      </c>
      <c r="F74" s="131">
        <v>0</v>
      </c>
      <c r="G74" s="131">
        <v>0</v>
      </c>
      <c r="H74" s="127">
        <v>0</v>
      </c>
      <c r="I74" s="127">
        <v>0</v>
      </c>
      <c r="J74" s="127" t="s">
        <v>47</v>
      </c>
      <c r="K74" s="127" t="s">
        <v>47</v>
      </c>
    </row>
    <row r="75" spans="1:11">
      <c r="A75" s="87"/>
      <c r="B75" s="87"/>
      <c r="C75" s="206" t="s">
        <v>50</v>
      </c>
      <c r="D75" s="206" t="s">
        <v>51</v>
      </c>
      <c r="E75" s="101">
        <v>23364.45</v>
      </c>
      <c r="F75" s="86">
        <v>22663.45</v>
      </c>
      <c r="G75" s="86">
        <v>22663.45</v>
      </c>
      <c r="H75" s="86">
        <v>1708.7</v>
      </c>
      <c r="I75" s="86">
        <v>24372.15</v>
      </c>
      <c r="J75" s="127">
        <v>104.3</v>
      </c>
      <c r="K75" s="127">
        <v>107.5</v>
      </c>
    </row>
    <row r="76" ht="25.5" spans="1:11">
      <c r="A76" s="87"/>
      <c r="B76" s="81">
        <v>45</v>
      </c>
      <c r="C76" s="88"/>
      <c r="D76" s="99" t="s">
        <v>89</v>
      </c>
      <c r="E76" s="131">
        <v>0</v>
      </c>
      <c r="F76" s="131">
        <v>0</v>
      </c>
      <c r="G76" s="83">
        <v>193692.48</v>
      </c>
      <c r="H76" s="86">
        <v>28000</v>
      </c>
      <c r="I76" s="83">
        <v>221692.48</v>
      </c>
      <c r="J76" s="127" t="s">
        <v>47</v>
      </c>
      <c r="K76" s="127">
        <v>114.5</v>
      </c>
    </row>
    <row r="77" spans="1:11">
      <c r="A77" s="87"/>
      <c r="B77" s="87"/>
      <c r="C77" s="206" t="s">
        <v>62</v>
      </c>
      <c r="D77" s="206" t="s">
        <v>63</v>
      </c>
      <c r="E77" s="131">
        <v>0</v>
      </c>
      <c r="F77" s="131">
        <v>0</v>
      </c>
      <c r="G77" s="86">
        <v>123692.48</v>
      </c>
      <c r="H77" s="127">
        <v>0</v>
      </c>
      <c r="I77" s="86">
        <v>123692.48</v>
      </c>
      <c r="J77" s="127" t="s">
        <v>47</v>
      </c>
      <c r="K77" s="127">
        <v>100</v>
      </c>
    </row>
    <row r="78" spans="1:11">
      <c r="A78" s="87"/>
      <c r="B78" s="87"/>
      <c r="C78" s="206" t="s">
        <v>64</v>
      </c>
      <c r="D78" s="206" t="s">
        <v>65</v>
      </c>
      <c r="E78" s="124">
        <v>0</v>
      </c>
      <c r="F78" s="124">
        <v>0</v>
      </c>
      <c r="G78" s="124">
        <v>0</v>
      </c>
      <c r="H78" s="86">
        <v>28000</v>
      </c>
      <c r="I78" s="86">
        <v>28000</v>
      </c>
      <c r="J78" s="127" t="s">
        <v>47</v>
      </c>
      <c r="K78" s="127" t="s">
        <v>47</v>
      </c>
    </row>
    <row r="79" spans="1:11">
      <c r="A79" s="87"/>
      <c r="B79" s="87"/>
      <c r="C79" s="206" t="s">
        <v>50</v>
      </c>
      <c r="D79" s="206" t="s">
        <v>51</v>
      </c>
      <c r="E79" s="131">
        <v>0</v>
      </c>
      <c r="F79" s="131">
        <v>0</v>
      </c>
      <c r="G79" s="86">
        <v>70000</v>
      </c>
      <c r="H79" s="127">
        <v>0</v>
      </c>
      <c r="I79" s="86">
        <v>70000</v>
      </c>
      <c r="J79" s="127" t="s">
        <v>47</v>
      </c>
      <c r="K79" s="127">
        <v>100</v>
      </c>
    </row>
  </sheetData>
  <mergeCells count="6">
    <mergeCell ref="A1:K1"/>
    <mergeCell ref="A3:J3"/>
    <mergeCell ref="A5:J5"/>
    <mergeCell ref="A7:J7"/>
    <mergeCell ref="A38:J38"/>
    <mergeCell ref="A42:C42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86" zoomScaleNormal="86" topLeftCell="A7" workbookViewId="0">
      <selection activeCell="F26" sqref="F26"/>
    </sheetView>
  </sheetViews>
  <sheetFormatPr defaultColWidth="9" defaultRowHeight="15"/>
  <cols>
    <col min="1" max="1" width="37.7142857142857" style="105" customWidth="1"/>
    <col min="2" max="2" width="25.1428571428571" style="105" customWidth="1"/>
    <col min="3" max="3" width="25.2857142857143" customWidth="1"/>
    <col min="4" max="4" width="24" customWidth="1"/>
    <col min="5" max="6" width="25.2857142857143" customWidth="1"/>
    <col min="7" max="7" width="12.8571428571429" customWidth="1"/>
    <col min="8" max="8" width="11.4285714285714" customWidth="1"/>
  </cols>
  <sheetData>
    <row r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8" customHeight="1" spans="1:6">
      <c r="A2" s="106"/>
      <c r="B2" s="106"/>
      <c r="C2" s="9"/>
      <c r="D2" s="9"/>
      <c r="E2" s="9"/>
      <c r="F2" s="9"/>
    </row>
    <row r="3" ht="15.75" spans="1:7">
      <c r="A3" s="8" t="s">
        <v>1</v>
      </c>
      <c r="B3" s="8"/>
      <c r="C3" s="8"/>
      <c r="D3" s="8"/>
      <c r="E3" s="8"/>
      <c r="F3" s="8"/>
      <c r="G3" s="8"/>
    </row>
    <row r="4" ht="18" spans="1:6">
      <c r="A4" s="106"/>
      <c r="B4" s="106"/>
      <c r="C4" s="9"/>
      <c r="D4" s="9"/>
      <c r="E4" s="10"/>
      <c r="F4" s="10"/>
    </row>
    <row r="5" ht="18" customHeight="1" spans="1:7">
      <c r="A5" s="8" t="s">
        <v>32</v>
      </c>
      <c r="B5" s="8"/>
      <c r="C5" s="8"/>
      <c r="D5" s="8"/>
      <c r="E5" s="8"/>
      <c r="F5" s="8"/>
      <c r="G5" s="8"/>
    </row>
    <row r="6" ht="18" spans="1:6">
      <c r="A6" s="106"/>
      <c r="B6" s="106"/>
      <c r="C6" s="9"/>
      <c r="D6" s="9"/>
      <c r="E6" s="10"/>
      <c r="F6" s="10"/>
    </row>
    <row r="7" ht="15.75" customHeight="1" spans="1:7">
      <c r="A7" s="8" t="s">
        <v>90</v>
      </c>
      <c r="B7" s="8"/>
      <c r="C7" s="8"/>
      <c r="D7" s="8"/>
      <c r="E7" s="8"/>
      <c r="F7" s="8"/>
      <c r="G7" s="8"/>
    </row>
    <row r="8" ht="18" spans="1:6">
      <c r="A8" s="106"/>
      <c r="B8" s="106"/>
      <c r="C8" s="9"/>
      <c r="D8" s="9"/>
      <c r="E8" s="10"/>
      <c r="F8" s="10"/>
    </row>
    <row r="9" ht="35.25" customHeight="1" spans="1:8">
      <c r="A9" s="69" t="s">
        <v>91</v>
      </c>
      <c r="B9" s="69" t="s">
        <v>38</v>
      </c>
      <c r="C9" s="69" t="s">
        <v>39</v>
      </c>
      <c r="D9" s="15" t="s">
        <v>40</v>
      </c>
      <c r="E9" s="15" t="s">
        <v>7</v>
      </c>
      <c r="F9" s="15" t="s">
        <v>8</v>
      </c>
      <c r="G9" s="15" t="s">
        <v>41</v>
      </c>
      <c r="H9" s="15" t="s">
        <v>41</v>
      </c>
    </row>
    <row r="10" s="2" customFormat="1" ht="26.25" customHeight="1" spans="1:8">
      <c r="A10" s="20"/>
      <c r="B10" s="20">
        <v>1</v>
      </c>
      <c r="C10" s="20">
        <v>2</v>
      </c>
      <c r="D10" s="20">
        <v>3</v>
      </c>
      <c r="E10" s="20">
        <v>4</v>
      </c>
      <c r="F10" s="20" t="s">
        <v>10</v>
      </c>
      <c r="G10" s="20" t="s">
        <v>11</v>
      </c>
      <c r="H10" s="20" t="s">
        <v>12</v>
      </c>
    </row>
    <row r="11" s="4" customFormat="1" ht="15.75" customHeight="1" spans="1:8">
      <c r="A11" s="107" t="s">
        <v>92</v>
      </c>
      <c r="B11" s="108">
        <v>1520286.16</v>
      </c>
      <c r="C11" s="109">
        <v>2003435.74</v>
      </c>
      <c r="D11" s="109">
        <v>2117353.24</v>
      </c>
      <c r="E11" s="109">
        <v>10928.65</v>
      </c>
      <c r="F11" s="109">
        <v>2128281.89</v>
      </c>
      <c r="G11" s="109">
        <v>140</v>
      </c>
      <c r="H11" s="109">
        <v>100.5</v>
      </c>
    </row>
    <row r="12" s="5" customFormat="1" spans="1:8">
      <c r="A12" s="110" t="s">
        <v>93</v>
      </c>
      <c r="B12" s="111">
        <v>1520286.16</v>
      </c>
      <c r="C12" s="112">
        <v>2003435.74</v>
      </c>
      <c r="D12" s="112">
        <v>2117535.24</v>
      </c>
      <c r="E12" s="112">
        <v>10928.65</v>
      </c>
      <c r="F12" s="112">
        <v>2128281.89</v>
      </c>
      <c r="G12" s="112">
        <v>140</v>
      </c>
      <c r="H12" s="112">
        <v>100.5</v>
      </c>
    </row>
    <row r="13" s="68" customFormat="1" spans="1:8">
      <c r="A13" s="113" t="s">
        <v>94</v>
      </c>
      <c r="B13" s="114">
        <v>1342311.47</v>
      </c>
      <c r="C13" s="115">
        <v>1810452.07</v>
      </c>
      <c r="D13" s="115">
        <v>1928644.45</v>
      </c>
      <c r="E13" s="115">
        <v>-3355.59</v>
      </c>
      <c r="F13" s="115">
        <v>1925288.86</v>
      </c>
      <c r="G13" s="115">
        <v>143.4</v>
      </c>
      <c r="H13" s="115">
        <v>99.8</v>
      </c>
    </row>
    <row r="14" s="68" customFormat="1" spans="1:8">
      <c r="A14" s="113" t="s">
        <v>95</v>
      </c>
      <c r="B14" s="114">
        <v>177974.69</v>
      </c>
      <c r="C14" s="115">
        <v>192983.67</v>
      </c>
      <c r="D14" s="115">
        <v>188708.79</v>
      </c>
      <c r="E14" s="115">
        <v>14284.24</v>
      </c>
      <c r="F14" s="115">
        <v>202993.03</v>
      </c>
      <c r="G14" s="115">
        <v>114.1</v>
      </c>
      <c r="H14" s="115">
        <v>107.6</v>
      </c>
    </row>
  </sheetData>
  <mergeCells count="4">
    <mergeCell ref="A1:K1"/>
    <mergeCell ref="A3:G3"/>
    <mergeCell ref="A5:G5"/>
    <mergeCell ref="A7:G7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87" zoomScaleNormal="87" workbookViewId="0">
      <selection activeCell="E11" sqref="E11"/>
    </sheetView>
  </sheetViews>
  <sheetFormatPr defaultColWidth="9" defaultRowHeight="15"/>
  <cols>
    <col min="1" max="1" width="7.42857142857143" customWidth="1"/>
    <col min="2" max="2" width="8.42857142857143" customWidth="1"/>
    <col min="3" max="3" width="5.42857142857143" customWidth="1"/>
    <col min="4" max="4" width="41" customWidth="1"/>
    <col min="5" max="5" width="22.4285714285714" customWidth="1"/>
    <col min="6" max="6" width="25.2857142857143" customWidth="1"/>
    <col min="7" max="7" width="23.1428571428571" customWidth="1"/>
    <col min="8" max="8" width="25.2857142857143" customWidth="1"/>
    <col min="9" max="9" width="21.5714285714286" customWidth="1"/>
    <col min="10" max="10" width="9.71428571428571" customWidth="1"/>
  </cols>
  <sheetData>
    <row r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8" customHeight="1" spans="1:9">
      <c r="A2" s="9"/>
      <c r="B2" s="9"/>
      <c r="C2" s="9"/>
      <c r="D2" s="9"/>
      <c r="E2" s="9"/>
      <c r="F2" s="9"/>
      <c r="G2" s="9"/>
      <c r="H2" s="9"/>
      <c r="I2" s="9"/>
    </row>
    <row r="3" ht="15.75" customHeight="1" spans="1:1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ht="18" spans="1:9">
      <c r="A4" s="9"/>
      <c r="B4" s="9"/>
      <c r="C4" s="9"/>
      <c r="D4" s="9"/>
      <c r="E4" s="9"/>
      <c r="F4" s="9"/>
      <c r="G4" s="9"/>
      <c r="H4" s="10"/>
      <c r="I4" s="10"/>
    </row>
    <row r="5" ht="18" customHeight="1" spans="1:10">
      <c r="A5" s="8" t="s">
        <v>96</v>
      </c>
      <c r="B5" s="8"/>
      <c r="C5" s="8"/>
      <c r="D5" s="8"/>
      <c r="E5" s="8"/>
      <c r="F5" s="8"/>
      <c r="G5" s="8"/>
      <c r="H5" s="8"/>
      <c r="I5" s="8"/>
      <c r="J5" s="8"/>
    </row>
    <row r="6" ht="18" spans="1:9">
      <c r="A6" s="9"/>
      <c r="B6" s="9"/>
      <c r="C6" s="9"/>
      <c r="D6" s="9"/>
      <c r="E6" s="9"/>
      <c r="F6" s="9"/>
      <c r="G6" s="9"/>
      <c r="H6" s="10"/>
      <c r="I6" s="10"/>
    </row>
    <row r="7" ht="42" customHeight="1" spans="1:11">
      <c r="A7" s="69" t="s">
        <v>34</v>
      </c>
      <c r="B7" s="70" t="s">
        <v>35</v>
      </c>
      <c r="C7" s="70" t="s">
        <v>36</v>
      </c>
      <c r="D7" s="70" t="s">
        <v>97</v>
      </c>
      <c r="E7" s="70" t="s">
        <v>38</v>
      </c>
      <c r="F7" s="69" t="s">
        <v>39</v>
      </c>
      <c r="G7" s="15" t="s">
        <v>40</v>
      </c>
      <c r="H7" s="15" t="s">
        <v>7</v>
      </c>
      <c r="I7" s="15" t="s">
        <v>8</v>
      </c>
      <c r="J7" s="15" t="s">
        <v>41</v>
      </c>
      <c r="K7" s="15" t="s">
        <v>41</v>
      </c>
    </row>
    <row r="8" s="2" customFormat="1" ht="19.5" customHeight="1" spans="1:11">
      <c r="A8" s="16"/>
      <c r="B8" s="71"/>
      <c r="C8" s="19"/>
      <c r="D8" s="19"/>
      <c r="E8" s="19">
        <v>1</v>
      </c>
      <c r="F8" s="20">
        <v>2</v>
      </c>
      <c r="G8" s="20">
        <v>3</v>
      </c>
      <c r="H8" s="20">
        <v>4</v>
      </c>
      <c r="I8" s="20" t="s">
        <v>10</v>
      </c>
      <c r="J8" s="20" t="s">
        <v>11</v>
      </c>
      <c r="K8" s="20" t="s">
        <v>12</v>
      </c>
    </row>
    <row r="9" s="4" customFormat="1" spans="1:11">
      <c r="A9" s="72" t="s">
        <v>98</v>
      </c>
      <c r="B9" s="73"/>
      <c r="C9" s="74"/>
      <c r="D9" s="74"/>
      <c r="E9" s="55">
        <v>0</v>
      </c>
      <c r="F9" s="75">
        <v>0</v>
      </c>
      <c r="G9" s="76">
        <v>0</v>
      </c>
      <c r="H9" s="77">
        <v>0</v>
      </c>
      <c r="I9" s="76">
        <v>0</v>
      </c>
      <c r="J9" s="77">
        <v>0</v>
      </c>
      <c r="K9" s="77">
        <v>0</v>
      </c>
    </row>
    <row r="10" s="5" customFormat="1" spans="1:11">
      <c r="A10" s="78">
        <v>8</v>
      </c>
      <c r="B10" s="78"/>
      <c r="C10" s="78"/>
      <c r="D10" s="78" t="s">
        <v>99</v>
      </c>
      <c r="E10" s="79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</row>
    <row r="11" s="6" customFormat="1" ht="25.5" spans="1:11">
      <c r="A11" s="81"/>
      <c r="B11" s="81">
        <v>81</v>
      </c>
      <c r="C11" s="81"/>
      <c r="D11" s="81" t="s">
        <v>100</v>
      </c>
      <c r="E11" s="82"/>
      <c r="F11" s="83"/>
      <c r="G11" s="83"/>
      <c r="H11" s="83"/>
      <c r="I11" s="83"/>
      <c r="J11" s="83"/>
      <c r="K11" s="83"/>
    </row>
    <row r="12" spans="1:11">
      <c r="A12" s="81"/>
      <c r="B12" s="81"/>
      <c r="C12" s="84" t="s">
        <v>53</v>
      </c>
      <c r="D12" s="84" t="s">
        <v>54</v>
      </c>
      <c r="E12" s="85"/>
      <c r="F12" s="86"/>
      <c r="G12" s="86"/>
      <c r="H12" s="86"/>
      <c r="I12" s="86"/>
      <c r="J12" s="86"/>
      <c r="K12" s="86"/>
    </row>
    <row r="13" s="6" customFormat="1" spans="1:11">
      <c r="A13" s="81"/>
      <c r="B13" s="81">
        <v>84</v>
      </c>
      <c r="C13" s="81"/>
      <c r="D13" s="81" t="s">
        <v>101</v>
      </c>
      <c r="E13" s="82"/>
      <c r="F13" s="83"/>
      <c r="G13" s="83"/>
      <c r="H13" s="83"/>
      <c r="I13" s="83"/>
      <c r="J13" s="83"/>
      <c r="K13" s="83"/>
    </row>
    <row r="14" ht="25.5" spans="1:11">
      <c r="A14" s="87"/>
      <c r="B14" s="87"/>
      <c r="C14" s="206" t="s">
        <v>102</v>
      </c>
      <c r="D14" s="207" t="s">
        <v>103</v>
      </c>
      <c r="E14" s="85"/>
      <c r="F14" s="86"/>
      <c r="G14" s="86"/>
      <c r="H14" s="86"/>
      <c r="I14" s="86"/>
      <c r="J14" s="86"/>
      <c r="K14" s="86"/>
    </row>
    <row r="15" s="4" customFormat="1" spans="1:11">
      <c r="A15" s="210" t="s">
        <v>104</v>
      </c>
      <c r="B15" s="90"/>
      <c r="C15" s="91"/>
      <c r="D15" s="92"/>
      <c r="E15" s="93">
        <v>0</v>
      </c>
      <c r="F15" s="94">
        <v>0</v>
      </c>
      <c r="G15" s="94">
        <v>0</v>
      </c>
      <c r="H15" s="62">
        <v>0</v>
      </c>
      <c r="I15" s="62">
        <v>0</v>
      </c>
      <c r="J15" s="62">
        <v>0</v>
      </c>
      <c r="K15" s="62">
        <v>0</v>
      </c>
    </row>
    <row r="16" s="5" customFormat="1" ht="25.5" spans="1:11">
      <c r="A16" s="95">
        <v>5</v>
      </c>
      <c r="B16" s="95"/>
      <c r="C16" s="95"/>
      <c r="D16" s="96" t="s">
        <v>105</v>
      </c>
      <c r="E16" s="97">
        <v>0</v>
      </c>
      <c r="F16" s="98">
        <v>0</v>
      </c>
      <c r="G16" s="98">
        <v>0</v>
      </c>
      <c r="H16" s="80">
        <v>0</v>
      </c>
      <c r="I16" s="80">
        <v>0</v>
      </c>
      <c r="J16" s="80">
        <v>0</v>
      </c>
      <c r="K16" s="80">
        <v>0</v>
      </c>
    </row>
    <row r="17" s="6" customFormat="1" ht="25.5" spans="1:11">
      <c r="A17" s="81"/>
      <c r="B17" s="81">
        <v>54</v>
      </c>
      <c r="C17" s="81"/>
      <c r="D17" s="99" t="s">
        <v>106</v>
      </c>
      <c r="E17" s="100"/>
      <c r="F17" s="83"/>
      <c r="G17" s="83"/>
      <c r="H17" s="83"/>
      <c r="I17" s="83"/>
      <c r="J17" s="42"/>
      <c r="K17" s="42"/>
    </row>
    <row r="18" spans="1:11">
      <c r="A18" s="87"/>
      <c r="B18" s="87"/>
      <c r="C18" s="206" t="s">
        <v>62</v>
      </c>
      <c r="D18" s="206" t="s">
        <v>63</v>
      </c>
      <c r="E18" s="101"/>
      <c r="F18" s="86"/>
      <c r="G18" s="86"/>
      <c r="H18" s="86"/>
      <c r="I18" s="86"/>
      <c r="J18" s="86"/>
      <c r="K18" s="86"/>
    </row>
    <row r="19" spans="1:11">
      <c r="A19" s="87"/>
      <c r="B19" s="87"/>
      <c r="C19" s="84" t="s">
        <v>53</v>
      </c>
      <c r="D19" s="84" t="s">
        <v>54</v>
      </c>
      <c r="E19" s="85"/>
      <c r="F19" s="86"/>
      <c r="G19" s="86"/>
      <c r="H19" s="86"/>
      <c r="I19" s="86"/>
      <c r="J19" s="86"/>
      <c r="K19" s="86"/>
    </row>
    <row r="20" spans="1:11">
      <c r="A20" s="102"/>
      <c r="B20" s="102"/>
      <c r="C20" s="206" t="s">
        <v>64</v>
      </c>
      <c r="D20" s="206" t="s">
        <v>65</v>
      </c>
      <c r="E20" s="101"/>
      <c r="F20" s="86"/>
      <c r="G20" s="86"/>
      <c r="H20" s="86"/>
      <c r="I20" s="86"/>
      <c r="J20" s="53"/>
      <c r="K20" s="53"/>
    </row>
    <row r="21" ht="25.5" spans="1:11">
      <c r="A21" s="87"/>
      <c r="B21" s="87"/>
      <c r="C21" s="206" t="s">
        <v>56</v>
      </c>
      <c r="D21" s="207" t="s">
        <v>57</v>
      </c>
      <c r="E21" s="85"/>
      <c r="F21" s="86"/>
      <c r="G21" s="86"/>
      <c r="H21" s="86"/>
      <c r="I21" s="86"/>
      <c r="J21" s="86"/>
      <c r="K21" s="86"/>
    </row>
    <row r="22" spans="1:11">
      <c r="A22" s="87"/>
      <c r="B22" s="103"/>
      <c r="C22" s="206" t="s">
        <v>48</v>
      </c>
      <c r="D22" s="206" t="s">
        <v>81</v>
      </c>
      <c r="E22" s="101"/>
      <c r="F22" s="86"/>
      <c r="G22" s="86"/>
      <c r="H22" s="86"/>
      <c r="I22" s="86"/>
      <c r="J22" s="86"/>
      <c r="K22" s="86"/>
    </row>
    <row r="23" spans="1:11">
      <c r="A23" s="87"/>
      <c r="B23" s="87"/>
      <c r="C23" s="206" t="s">
        <v>50</v>
      </c>
      <c r="D23" s="206" t="s">
        <v>51</v>
      </c>
      <c r="E23" s="101"/>
      <c r="F23" s="86"/>
      <c r="G23" s="86"/>
      <c r="H23" s="86"/>
      <c r="I23" s="86"/>
      <c r="J23" s="86"/>
      <c r="K23" s="86"/>
    </row>
    <row r="24" spans="1:11">
      <c r="A24" s="87"/>
      <c r="B24" s="103"/>
      <c r="C24" s="206" t="s">
        <v>107</v>
      </c>
      <c r="D24" s="206" t="s">
        <v>108</v>
      </c>
      <c r="E24" s="101"/>
      <c r="F24" s="86"/>
      <c r="G24" s="86"/>
      <c r="H24" s="86"/>
      <c r="I24" s="86"/>
      <c r="J24" s="86"/>
      <c r="K24" s="86"/>
    </row>
    <row r="25" s="68" customFormat="1" spans="1:11">
      <c r="A25" s="88"/>
      <c r="B25" s="84"/>
      <c r="C25" s="84" t="s">
        <v>59</v>
      </c>
      <c r="D25" s="84" t="s">
        <v>60</v>
      </c>
      <c r="E25" s="85"/>
      <c r="F25" s="104"/>
      <c r="G25" s="104"/>
      <c r="H25" s="104"/>
      <c r="I25" s="104"/>
      <c r="J25" s="104"/>
      <c r="K25" s="104"/>
    </row>
    <row r="26" spans="1:11">
      <c r="A26" s="102"/>
      <c r="B26" s="102"/>
      <c r="C26" s="206" t="s">
        <v>69</v>
      </c>
      <c r="D26" s="206" t="s">
        <v>70</v>
      </c>
      <c r="E26" s="101"/>
      <c r="F26" s="86"/>
      <c r="G26" s="86"/>
      <c r="H26" s="86"/>
      <c r="I26" s="86"/>
      <c r="J26" s="53"/>
      <c r="K26" s="53"/>
    </row>
  </sheetData>
  <mergeCells count="5">
    <mergeCell ref="A1:K1"/>
    <mergeCell ref="A3:J3"/>
    <mergeCell ref="A5:J5"/>
    <mergeCell ref="A9:C9"/>
    <mergeCell ref="A15:C15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zoomScale="95" zoomScaleNormal="95" topLeftCell="A117" workbookViewId="0">
      <selection activeCell="K131" sqref="K131"/>
    </sheetView>
  </sheetViews>
  <sheetFormatPr defaultColWidth="9" defaultRowHeight="15"/>
  <cols>
    <col min="1" max="1" width="7.42857142857143" customWidth="1"/>
    <col min="2" max="2" width="6.42857142857143" customWidth="1"/>
    <col min="3" max="3" width="1" customWidth="1"/>
    <col min="4" max="4" width="30" customWidth="1"/>
    <col min="5" max="5" width="16.4285714285714" customWidth="1"/>
    <col min="6" max="6" width="19.7142857142857" customWidth="1"/>
    <col min="7" max="7" width="18.1428571428571" customWidth="1"/>
    <col min="8" max="8" width="16.2857142857143" customWidth="1"/>
    <col min="9" max="9" width="18.1428571428571" customWidth="1"/>
    <col min="10" max="10" width="9.71428571428571" customWidth="1"/>
  </cols>
  <sheetData>
    <row r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8" spans="1:9">
      <c r="A2" s="9"/>
      <c r="B2" s="9"/>
      <c r="C2" s="9"/>
      <c r="D2" s="9"/>
      <c r="E2" s="9"/>
      <c r="F2" s="9"/>
      <c r="G2" s="9"/>
      <c r="H2" s="10"/>
      <c r="I2" s="10"/>
    </row>
    <row r="3" ht="18" customHeight="1" spans="1:10">
      <c r="A3" s="8" t="s">
        <v>109</v>
      </c>
      <c r="B3" s="8"/>
      <c r="C3" s="8"/>
      <c r="D3" s="8"/>
      <c r="E3" s="8"/>
      <c r="F3" s="8"/>
      <c r="G3" s="8"/>
      <c r="H3" s="8"/>
      <c r="I3" s="8"/>
      <c r="J3" s="8"/>
    </row>
    <row r="4" ht="5.25" customHeight="1" spans="1:9">
      <c r="A4" s="9"/>
      <c r="B4" s="9"/>
      <c r="C4" s="9"/>
      <c r="D4" s="9"/>
      <c r="E4" s="9"/>
      <c r="F4" s="9"/>
      <c r="G4" s="9"/>
      <c r="H4" s="10"/>
      <c r="I4" s="10"/>
    </row>
    <row r="5" s="1" customFormat="1" ht="33" customHeight="1" spans="1:11">
      <c r="A5" s="11" t="s">
        <v>110</v>
      </c>
      <c r="B5" s="12"/>
      <c r="C5" s="13"/>
      <c r="D5" s="14" t="s">
        <v>111</v>
      </c>
      <c r="E5" s="14" t="s">
        <v>38</v>
      </c>
      <c r="F5" s="15" t="s">
        <v>39</v>
      </c>
      <c r="G5" s="15" t="s">
        <v>40</v>
      </c>
      <c r="H5" s="15" t="s">
        <v>7</v>
      </c>
      <c r="I5" s="15" t="s">
        <v>8</v>
      </c>
      <c r="J5" s="15" t="s">
        <v>41</v>
      </c>
      <c r="K5" s="15" t="s">
        <v>41</v>
      </c>
    </row>
    <row r="6" s="2" customFormat="1" ht="15.75" customHeight="1" spans="1:11">
      <c r="A6" s="16"/>
      <c r="B6" s="17"/>
      <c r="C6" s="18"/>
      <c r="D6" s="19"/>
      <c r="E6" s="19">
        <v>1</v>
      </c>
      <c r="F6" s="20">
        <v>2</v>
      </c>
      <c r="G6" s="20">
        <v>3</v>
      </c>
      <c r="H6" s="20">
        <v>4</v>
      </c>
      <c r="I6" s="20" t="s">
        <v>10</v>
      </c>
      <c r="J6" s="20" t="s">
        <v>11</v>
      </c>
      <c r="K6" s="20" t="s">
        <v>12</v>
      </c>
    </row>
    <row r="7" s="3" customFormat="1" ht="41.25" customHeight="1" spans="1:11">
      <c r="A7" s="21">
        <v>4001</v>
      </c>
      <c r="B7" s="22"/>
      <c r="C7" s="23"/>
      <c r="D7" s="23" t="s">
        <v>112</v>
      </c>
      <c r="E7" s="24">
        <v>177974.69</v>
      </c>
      <c r="F7" s="25">
        <v>192983.67</v>
      </c>
      <c r="G7" s="25">
        <v>188708.79</v>
      </c>
      <c r="H7" s="26">
        <v>14284.24</v>
      </c>
      <c r="I7" s="25">
        <v>202993.03</v>
      </c>
      <c r="J7" s="61">
        <v>114.1</v>
      </c>
      <c r="K7" s="61">
        <v>107.6</v>
      </c>
    </row>
    <row r="8" s="4" customFormat="1" ht="25.5" spans="1:11">
      <c r="A8" s="27" t="s">
        <v>113</v>
      </c>
      <c r="B8" s="28"/>
      <c r="C8" s="29"/>
      <c r="D8" s="29" t="s">
        <v>114</v>
      </c>
      <c r="E8" s="30">
        <v>1400</v>
      </c>
      <c r="F8" s="31">
        <v>2586.6</v>
      </c>
      <c r="G8" s="31">
        <v>2736.6</v>
      </c>
      <c r="H8" s="32">
        <v>26.1</v>
      </c>
      <c r="I8" s="31">
        <v>2762.7</v>
      </c>
      <c r="J8" s="62">
        <v>197.3</v>
      </c>
      <c r="K8" s="62">
        <v>101</v>
      </c>
    </row>
    <row r="9" s="5" customFormat="1" spans="1:11">
      <c r="A9" s="33" t="s">
        <v>115</v>
      </c>
      <c r="B9" s="34"/>
      <c r="C9" s="35"/>
      <c r="D9" s="35" t="s">
        <v>63</v>
      </c>
      <c r="E9" s="36">
        <v>0</v>
      </c>
      <c r="F9" s="36">
        <v>686.6</v>
      </c>
      <c r="G9" s="37">
        <v>686.6</v>
      </c>
      <c r="H9" s="36">
        <v>0</v>
      </c>
      <c r="I9" s="37">
        <v>686.6</v>
      </c>
      <c r="J9" s="36" t="s">
        <v>47</v>
      </c>
      <c r="K9" s="36">
        <v>100</v>
      </c>
    </row>
    <row r="10" s="6" customFormat="1" spans="1:11">
      <c r="A10" s="38">
        <v>3</v>
      </c>
      <c r="B10" s="39"/>
      <c r="C10" s="40"/>
      <c r="D10" s="40" t="s">
        <v>79</v>
      </c>
      <c r="E10" s="41">
        <v>0</v>
      </c>
      <c r="F10" s="41">
        <v>686.6</v>
      </c>
      <c r="G10" s="42">
        <v>686.6</v>
      </c>
      <c r="H10" s="43">
        <v>0</v>
      </c>
      <c r="I10" s="42">
        <v>686.6</v>
      </c>
      <c r="J10" s="41" t="s">
        <v>47</v>
      </c>
      <c r="K10" s="41">
        <v>100</v>
      </c>
    </row>
    <row r="11" s="6" customFormat="1" spans="1:11">
      <c r="A11" s="44">
        <v>32</v>
      </c>
      <c r="B11" s="45"/>
      <c r="C11" s="46"/>
      <c r="D11" s="40" t="s">
        <v>83</v>
      </c>
      <c r="E11" s="41">
        <v>0</v>
      </c>
      <c r="F11" s="41">
        <v>686.6</v>
      </c>
      <c r="G11" s="42">
        <v>686.6</v>
      </c>
      <c r="H11" s="43">
        <v>0</v>
      </c>
      <c r="I11" s="42">
        <v>686.6</v>
      </c>
      <c r="J11" s="41" t="s">
        <v>47</v>
      </c>
      <c r="K11" s="41">
        <v>100</v>
      </c>
    </row>
    <row r="12" s="5" customFormat="1" ht="25.5" spans="1:11">
      <c r="A12" s="33" t="s">
        <v>116</v>
      </c>
      <c r="B12" s="34"/>
      <c r="C12" s="35"/>
      <c r="D12" s="35" t="s">
        <v>72</v>
      </c>
      <c r="E12" s="36">
        <v>0</v>
      </c>
      <c r="F12" s="36">
        <v>0</v>
      </c>
      <c r="G12" s="37">
        <v>150</v>
      </c>
      <c r="H12" s="36">
        <v>662.1</v>
      </c>
      <c r="I12" s="36">
        <v>812.1</v>
      </c>
      <c r="J12" s="36" t="s">
        <v>47</v>
      </c>
      <c r="K12" s="36">
        <v>541.4</v>
      </c>
    </row>
    <row r="13" s="6" customFormat="1" spans="1:11">
      <c r="A13" s="38">
        <v>3</v>
      </c>
      <c r="B13" s="39"/>
      <c r="C13" s="40"/>
      <c r="D13" s="40" t="s">
        <v>79</v>
      </c>
      <c r="E13" s="41">
        <v>0</v>
      </c>
      <c r="F13" s="41">
        <v>0</v>
      </c>
      <c r="G13" s="42">
        <v>150</v>
      </c>
      <c r="H13" s="43">
        <v>662.1</v>
      </c>
      <c r="I13" s="41">
        <v>812.1</v>
      </c>
      <c r="J13" s="41" t="s">
        <v>47</v>
      </c>
      <c r="K13" s="41">
        <v>541.4</v>
      </c>
    </row>
    <row r="14" s="6" customFormat="1" spans="1:11">
      <c r="A14" s="44">
        <v>32</v>
      </c>
      <c r="B14" s="45"/>
      <c r="C14" s="46"/>
      <c r="D14" s="40" t="s">
        <v>83</v>
      </c>
      <c r="E14" s="41">
        <v>0</v>
      </c>
      <c r="F14" s="41">
        <v>0</v>
      </c>
      <c r="G14" s="42">
        <v>150</v>
      </c>
      <c r="H14" s="43">
        <v>662.1</v>
      </c>
      <c r="I14" s="41">
        <v>812.1</v>
      </c>
      <c r="J14" s="41" t="s">
        <v>47</v>
      </c>
      <c r="K14" s="41">
        <v>541.4</v>
      </c>
    </row>
    <row r="15" s="5" customFormat="1" spans="1:11">
      <c r="A15" s="33" t="s">
        <v>117</v>
      </c>
      <c r="B15" s="34"/>
      <c r="C15" s="35"/>
      <c r="D15" s="35" t="s">
        <v>118</v>
      </c>
      <c r="E15" s="47">
        <v>1400</v>
      </c>
      <c r="F15" s="48">
        <v>1900</v>
      </c>
      <c r="G15" s="37">
        <v>1900</v>
      </c>
      <c r="H15" s="36">
        <v>-636</v>
      </c>
      <c r="I15" s="37">
        <v>1264</v>
      </c>
      <c r="J15" s="36">
        <v>90.3</v>
      </c>
      <c r="K15" s="36">
        <v>66.5</v>
      </c>
    </row>
    <row r="16" s="6" customFormat="1" spans="1:11">
      <c r="A16" s="38">
        <v>3</v>
      </c>
      <c r="B16" s="39"/>
      <c r="C16" s="40"/>
      <c r="D16" s="40" t="s">
        <v>79</v>
      </c>
      <c r="E16" s="49">
        <v>1400</v>
      </c>
      <c r="F16" s="42">
        <v>1900</v>
      </c>
      <c r="G16" s="42">
        <v>1900</v>
      </c>
      <c r="H16" s="43">
        <v>-636</v>
      </c>
      <c r="I16" s="42">
        <v>1264</v>
      </c>
      <c r="J16" s="41">
        <v>90.3</v>
      </c>
      <c r="K16" s="41">
        <v>66.5</v>
      </c>
    </row>
    <row r="17" s="6" customFormat="1" spans="1:11">
      <c r="A17" s="44">
        <v>32</v>
      </c>
      <c r="B17" s="45"/>
      <c r="C17" s="46"/>
      <c r="D17" s="40" t="s">
        <v>83</v>
      </c>
      <c r="E17" s="49">
        <v>1400</v>
      </c>
      <c r="F17" s="42">
        <v>1900</v>
      </c>
      <c r="G17" s="42">
        <v>1900</v>
      </c>
      <c r="H17" s="43">
        <v>-636</v>
      </c>
      <c r="I17" s="42">
        <v>1264</v>
      </c>
      <c r="J17" s="41">
        <v>90.3</v>
      </c>
      <c r="K17" s="41">
        <v>66.5</v>
      </c>
    </row>
    <row r="18" s="4" customFormat="1" spans="1:11">
      <c r="A18" s="27" t="s">
        <v>119</v>
      </c>
      <c r="B18" s="28"/>
      <c r="C18" s="29"/>
      <c r="D18" s="29" t="s">
        <v>120</v>
      </c>
      <c r="E18" s="30">
        <v>730.06</v>
      </c>
      <c r="F18" s="31">
        <v>729.96</v>
      </c>
      <c r="G18" s="31">
        <v>729.96</v>
      </c>
      <c r="H18" s="32">
        <v>0.11</v>
      </c>
      <c r="I18" s="31">
        <v>730.07</v>
      </c>
      <c r="J18" s="62">
        <v>100</v>
      </c>
      <c r="K18" s="62">
        <v>100</v>
      </c>
    </row>
    <row r="19" s="5" customFormat="1" spans="1:11">
      <c r="A19" s="33" t="s">
        <v>115</v>
      </c>
      <c r="B19" s="34"/>
      <c r="C19" s="35"/>
      <c r="D19" s="35" t="s">
        <v>63</v>
      </c>
      <c r="E19" s="47">
        <v>730.06</v>
      </c>
      <c r="F19" s="37">
        <v>729.96</v>
      </c>
      <c r="G19" s="37">
        <v>729.96</v>
      </c>
      <c r="H19" s="36">
        <v>0.11</v>
      </c>
      <c r="I19" s="37">
        <v>730.07</v>
      </c>
      <c r="J19" s="36">
        <v>100</v>
      </c>
      <c r="K19" s="36">
        <v>100</v>
      </c>
    </row>
    <row r="20" s="6" customFormat="1" spans="1:11">
      <c r="A20" s="38">
        <v>3</v>
      </c>
      <c r="B20" s="39"/>
      <c r="C20" s="40"/>
      <c r="D20" s="40" t="s">
        <v>79</v>
      </c>
      <c r="E20" s="49">
        <v>730.06</v>
      </c>
      <c r="F20" s="42">
        <v>729.96</v>
      </c>
      <c r="G20" s="42">
        <v>729.96</v>
      </c>
      <c r="H20" s="43">
        <v>0.11</v>
      </c>
      <c r="I20" s="42">
        <v>730.07</v>
      </c>
      <c r="J20" s="41">
        <v>100</v>
      </c>
      <c r="K20" s="41">
        <v>100</v>
      </c>
    </row>
    <row r="21" s="6" customFormat="1" spans="1:11">
      <c r="A21" s="44">
        <v>31</v>
      </c>
      <c r="B21" s="45"/>
      <c r="C21" s="46"/>
      <c r="D21" s="40" t="s">
        <v>80</v>
      </c>
      <c r="E21" s="49">
        <v>730.06</v>
      </c>
      <c r="F21" s="42">
        <v>729.96</v>
      </c>
      <c r="G21" s="42">
        <v>729.96</v>
      </c>
      <c r="H21" s="43">
        <v>0.11</v>
      </c>
      <c r="I21" s="42">
        <v>730.07</v>
      </c>
      <c r="J21" s="41">
        <v>100</v>
      </c>
      <c r="K21" s="41">
        <v>100</v>
      </c>
    </row>
    <row r="22" s="4" customFormat="1" ht="25.5" spans="1:11">
      <c r="A22" s="27" t="s">
        <v>121</v>
      </c>
      <c r="B22" s="28"/>
      <c r="C22" s="29"/>
      <c r="D22" s="29" t="s">
        <v>122</v>
      </c>
      <c r="E22" s="30">
        <v>7281.05</v>
      </c>
      <c r="F22" s="31">
        <v>7640.92</v>
      </c>
      <c r="G22" s="31">
        <v>8773.44</v>
      </c>
      <c r="H22" s="50">
        <v>7239.39</v>
      </c>
      <c r="I22" s="31">
        <v>16012.83</v>
      </c>
      <c r="J22" s="62">
        <v>219.9</v>
      </c>
      <c r="K22" s="62">
        <v>182.5</v>
      </c>
    </row>
    <row r="23" s="5" customFormat="1" customHeight="1" spans="1:11">
      <c r="A23" s="33" t="s">
        <v>115</v>
      </c>
      <c r="B23" s="34"/>
      <c r="C23" s="35"/>
      <c r="D23" s="35" t="s">
        <v>63</v>
      </c>
      <c r="E23" s="47">
        <v>7281.05</v>
      </c>
      <c r="F23" s="37">
        <v>7640.92</v>
      </c>
      <c r="G23" s="37">
        <v>8773.44</v>
      </c>
      <c r="H23" s="51">
        <v>7239.39</v>
      </c>
      <c r="I23" s="37">
        <v>16012.83</v>
      </c>
      <c r="J23" s="36">
        <v>219.9</v>
      </c>
      <c r="K23" s="36">
        <v>182.5</v>
      </c>
    </row>
    <row r="24" s="6" customFormat="1" spans="1:11">
      <c r="A24" s="38">
        <v>3</v>
      </c>
      <c r="B24" s="39"/>
      <c r="C24" s="40"/>
      <c r="D24" s="40" t="s">
        <v>79</v>
      </c>
      <c r="E24" s="49">
        <v>7281.05</v>
      </c>
      <c r="F24" s="42">
        <v>7640.92</v>
      </c>
      <c r="G24" s="42">
        <v>8773.44</v>
      </c>
      <c r="H24" s="52">
        <v>7239.39</v>
      </c>
      <c r="I24" s="42">
        <v>16012.83</v>
      </c>
      <c r="J24" s="41">
        <v>219.9</v>
      </c>
      <c r="K24" s="41">
        <v>182.5</v>
      </c>
    </row>
    <row r="25" s="6" customFormat="1" spans="1:11">
      <c r="A25" s="44">
        <v>31</v>
      </c>
      <c r="B25" s="45"/>
      <c r="C25" s="46"/>
      <c r="D25" s="40" t="s">
        <v>80</v>
      </c>
      <c r="E25" s="49">
        <v>6985.05</v>
      </c>
      <c r="F25" s="42">
        <v>5985.12</v>
      </c>
      <c r="G25" s="42">
        <v>5541.44</v>
      </c>
      <c r="H25" s="53">
        <v>6110.39</v>
      </c>
      <c r="I25" s="42">
        <v>11651.83</v>
      </c>
      <c r="J25" s="41">
        <v>166.8</v>
      </c>
      <c r="K25" s="41">
        <v>210.3</v>
      </c>
    </row>
    <row r="26" s="6" customFormat="1" spans="1:11">
      <c r="A26" s="44">
        <v>32</v>
      </c>
      <c r="B26" s="45"/>
      <c r="C26" s="46"/>
      <c r="D26" s="40" t="s">
        <v>83</v>
      </c>
      <c r="E26" s="54">
        <v>296</v>
      </c>
      <c r="F26" s="41">
        <v>1655.8</v>
      </c>
      <c r="G26" s="42">
        <v>3232</v>
      </c>
      <c r="H26" s="53">
        <v>1129</v>
      </c>
      <c r="I26" s="42">
        <v>4361</v>
      </c>
      <c r="J26" s="41">
        <v>1473.3</v>
      </c>
      <c r="K26" s="41">
        <v>134.9</v>
      </c>
    </row>
    <row r="27" s="4" customFormat="1" spans="1:11">
      <c r="A27" s="27" t="s">
        <v>123</v>
      </c>
      <c r="B27" s="28"/>
      <c r="C27" s="29"/>
      <c r="D27" s="29" t="s">
        <v>124</v>
      </c>
      <c r="E27" s="32">
        <v>0</v>
      </c>
      <c r="F27" s="32">
        <v>0</v>
      </c>
      <c r="G27" s="32">
        <v>0</v>
      </c>
      <c r="H27" s="50">
        <v>8844.44</v>
      </c>
      <c r="I27" s="31">
        <v>8844.44</v>
      </c>
      <c r="J27" s="62" t="s">
        <v>47</v>
      </c>
      <c r="K27" s="62" t="s">
        <v>47</v>
      </c>
    </row>
    <row r="28" s="5" customFormat="1" customHeight="1" spans="1:11">
      <c r="A28" s="33" t="s">
        <v>115</v>
      </c>
      <c r="B28" s="34"/>
      <c r="C28" s="35"/>
      <c r="D28" s="35" t="s">
        <v>63</v>
      </c>
      <c r="E28" s="36">
        <v>0</v>
      </c>
      <c r="F28" s="36">
        <v>0</v>
      </c>
      <c r="G28" s="36">
        <v>0</v>
      </c>
      <c r="H28" s="51">
        <v>3106.04</v>
      </c>
      <c r="I28" s="37">
        <v>3106.04</v>
      </c>
      <c r="J28" s="36" t="s">
        <v>47</v>
      </c>
      <c r="K28" s="36" t="s">
        <v>47</v>
      </c>
    </row>
    <row r="29" s="6" customFormat="1" spans="1:11">
      <c r="A29" s="38">
        <v>3</v>
      </c>
      <c r="B29" s="39"/>
      <c r="C29" s="40"/>
      <c r="D29" s="40" t="s">
        <v>79</v>
      </c>
      <c r="E29" s="41">
        <v>0</v>
      </c>
      <c r="F29" s="41">
        <v>0</v>
      </c>
      <c r="G29" s="41">
        <v>0</v>
      </c>
      <c r="H29" s="52">
        <v>3106.04</v>
      </c>
      <c r="I29" s="53">
        <v>3106.04</v>
      </c>
      <c r="J29" s="41" t="s">
        <v>47</v>
      </c>
      <c r="K29" s="41" t="s">
        <v>47</v>
      </c>
    </row>
    <row r="30" s="6" customFormat="1" spans="1:11">
      <c r="A30" s="44">
        <v>31</v>
      </c>
      <c r="B30" s="45"/>
      <c r="C30" s="46"/>
      <c r="D30" s="40" t="s">
        <v>80</v>
      </c>
      <c r="E30" s="41">
        <v>0</v>
      </c>
      <c r="F30" s="41">
        <v>0</v>
      </c>
      <c r="G30" s="41">
        <v>0</v>
      </c>
      <c r="H30" s="42">
        <v>3069.04</v>
      </c>
      <c r="I30" s="42">
        <v>3069.04</v>
      </c>
      <c r="J30" s="41" t="s">
        <v>47</v>
      </c>
      <c r="K30" s="41" t="s">
        <v>47</v>
      </c>
    </row>
    <row r="31" s="6" customFormat="1" spans="1:11">
      <c r="A31" s="44">
        <v>32</v>
      </c>
      <c r="B31" s="45"/>
      <c r="C31" s="46"/>
      <c r="D31" s="40" t="s">
        <v>83</v>
      </c>
      <c r="E31" s="41">
        <v>0</v>
      </c>
      <c r="F31" s="41">
        <v>0</v>
      </c>
      <c r="G31" s="41">
        <v>0</v>
      </c>
      <c r="H31" s="41">
        <v>37</v>
      </c>
      <c r="I31" s="42">
        <v>37</v>
      </c>
      <c r="J31" s="41" t="s">
        <v>47</v>
      </c>
      <c r="K31" s="41" t="s">
        <v>47</v>
      </c>
    </row>
    <row r="32" spans="1:11">
      <c r="A32" s="33" t="s">
        <v>117</v>
      </c>
      <c r="B32" s="34"/>
      <c r="C32" s="35"/>
      <c r="D32" s="35" t="s">
        <v>118</v>
      </c>
      <c r="E32" s="36">
        <v>0</v>
      </c>
      <c r="F32" s="36">
        <v>0</v>
      </c>
      <c r="G32" s="36">
        <v>0</v>
      </c>
      <c r="H32" s="51">
        <v>3938.4</v>
      </c>
      <c r="I32" s="37">
        <v>3938.4</v>
      </c>
      <c r="J32" s="36" t="s">
        <v>47</v>
      </c>
      <c r="K32" s="36" t="s">
        <v>47</v>
      </c>
    </row>
    <row r="33" s="6" customFormat="1" spans="1:11">
      <c r="A33" s="38">
        <v>3</v>
      </c>
      <c r="B33" s="39"/>
      <c r="C33" s="40"/>
      <c r="D33" s="40" t="s">
        <v>79</v>
      </c>
      <c r="E33" s="41">
        <v>0</v>
      </c>
      <c r="F33" s="41">
        <v>0</v>
      </c>
      <c r="G33" s="41">
        <v>0</v>
      </c>
      <c r="H33" s="52">
        <v>3938.4</v>
      </c>
      <c r="I33" s="42">
        <v>3938.4</v>
      </c>
      <c r="J33" s="41" t="s">
        <v>47</v>
      </c>
      <c r="K33" s="41" t="s">
        <v>47</v>
      </c>
    </row>
    <row r="34" s="6" customFormat="1" spans="1:11">
      <c r="A34" s="44">
        <v>31</v>
      </c>
      <c r="B34" s="45"/>
      <c r="C34" s="46"/>
      <c r="D34" s="40" t="s">
        <v>80</v>
      </c>
      <c r="E34" s="41">
        <v>0</v>
      </c>
      <c r="F34" s="41">
        <v>0</v>
      </c>
      <c r="G34" s="41">
        <v>0</v>
      </c>
      <c r="H34" s="53">
        <v>1781.5</v>
      </c>
      <c r="I34" s="42">
        <v>1781.5</v>
      </c>
      <c r="J34" s="41" t="s">
        <v>47</v>
      </c>
      <c r="K34" s="41" t="s">
        <v>47</v>
      </c>
    </row>
    <row r="35" s="6" customFormat="1" spans="1:11">
      <c r="A35" s="44">
        <v>32</v>
      </c>
      <c r="B35" s="45"/>
      <c r="C35" s="46"/>
      <c r="D35" s="40" t="s">
        <v>83</v>
      </c>
      <c r="E35" s="41">
        <v>0</v>
      </c>
      <c r="F35" s="41">
        <v>0</v>
      </c>
      <c r="G35" s="41">
        <v>0</v>
      </c>
      <c r="H35" s="53">
        <v>2156.9</v>
      </c>
      <c r="I35" s="42">
        <v>2156.9</v>
      </c>
      <c r="J35" s="41" t="s">
        <v>47</v>
      </c>
      <c r="K35" s="41" t="s">
        <v>47</v>
      </c>
    </row>
    <row r="36" s="5" customFormat="1" spans="1:11">
      <c r="A36" s="33" t="s">
        <v>125</v>
      </c>
      <c r="B36" s="34"/>
      <c r="C36" s="35"/>
      <c r="D36" s="35" t="s">
        <v>126</v>
      </c>
      <c r="E36" s="36">
        <v>0</v>
      </c>
      <c r="F36" s="36">
        <v>0</v>
      </c>
      <c r="G36" s="36">
        <v>0</v>
      </c>
      <c r="H36" s="51">
        <v>1800</v>
      </c>
      <c r="I36" s="37">
        <v>1800</v>
      </c>
      <c r="J36" s="36" t="s">
        <v>47</v>
      </c>
      <c r="K36" s="36" t="s">
        <v>47</v>
      </c>
    </row>
    <row r="37" s="6" customFormat="1" spans="1:11">
      <c r="A37" s="38">
        <v>3</v>
      </c>
      <c r="B37" s="39"/>
      <c r="C37" s="40"/>
      <c r="D37" s="40" t="s">
        <v>79</v>
      </c>
      <c r="E37" s="41">
        <v>0</v>
      </c>
      <c r="F37" s="41">
        <v>0</v>
      </c>
      <c r="G37" s="41">
        <v>0</v>
      </c>
      <c r="H37" s="52">
        <v>1800</v>
      </c>
      <c r="I37" s="42">
        <v>1800</v>
      </c>
      <c r="J37" s="41" t="s">
        <v>47</v>
      </c>
      <c r="K37" s="41" t="s">
        <v>47</v>
      </c>
    </row>
    <row r="38" s="6" customFormat="1" spans="1:11">
      <c r="A38" s="44">
        <v>31</v>
      </c>
      <c r="B38" s="45"/>
      <c r="C38" s="46"/>
      <c r="D38" s="40" t="s">
        <v>80</v>
      </c>
      <c r="E38" s="41">
        <v>0</v>
      </c>
      <c r="F38" s="41">
        <v>0</v>
      </c>
      <c r="G38" s="41">
        <v>0</v>
      </c>
      <c r="H38" s="53">
        <v>1781.5</v>
      </c>
      <c r="I38" s="42">
        <v>1781.5</v>
      </c>
      <c r="J38" s="41" t="s">
        <v>47</v>
      </c>
      <c r="K38" s="41" t="s">
        <v>47</v>
      </c>
    </row>
    <row r="39" s="6" customFormat="1" spans="1:11">
      <c r="A39" s="44">
        <v>32</v>
      </c>
      <c r="B39" s="45"/>
      <c r="C39" s="46"/>
      <c r="D39" s="40" t="s">
        <v>83</v>
      </c>
      <c r="E39" s="41">
        <v>0</v>
      </c>
      <c r="F39" s="41">
        <v>0</v>
      </c>
      <c r="G39" s="41">
        <v>0</v>
      </c>
      <c r="H39" s="53">
        <v>18.5</v>
      </c>
      <c r="I39" s="42">
        <v>18.5</v>
      </c>
      <c r="J39" s="41" t="s">
        <v>47</v>
      </c>
      <c r="K39" s="41" t="s">
        <v>47</v>
      </c>
    </row>
    <row r="40" s="4" customFormat="1" ht="25.5" spans="1:11">
      <c r="A40" s="27" t="s">
        <v>127</v>
      </c>
      <c r="B40" s="28"/>
      <c r="C40" s="29"/>
      <c r="D40" s="29" t="s">
        <v>128</v>
      </c>
      <c r="E40" s="30">
        <v>23364.45</v>
      </c>
      <c r="F40" s="31">
        <v>22663.45</v>
      </c>
      <c r="G40" s="31">
        <v>22663.45</v>
      </c>
      <c r="H40" s="50">
        <v>1708.7</v>
      </c>
      <c r="I40" s="31">
        <v>24372.15</v>
      </c>
      <c r="J40" s="62">
        <v>104.3</v>
      </c>
      <c r="K40" s="62">
        <v>107.5</v>
      </c>
    </row>
    <row r="41" s="5" customFormat="1" spans="1:11">
      <c r="A41" s="33" t="s">
        <v>125</v>
      </c>
      <c r="B41" s="34"/>
      <c r="C41" s="35"/>
      <c r="D41" s="35" t="s">
        <v>126</v>
      </c>
      <c r="E41" s="47">
        <v>23364.45</v>
      </c>
      <c r="F41" s="37">
        <v>22663.45</v>
      </c>
      <c r="G41" s="37">
        <v>22663.45</v>
      </c>
      <c r="H41" s="51">
        <v>1708.7</v>
      </c>
      <c r="I41" s="37">
        <v>24372.15</v>
      </c>
      <c r="J41" s="36">
        <v>104.3</v>
      </c>
      <c r="K41" s="36">
        <v>107.5</v>
      </c>
    </row>
    <row r="42" s="6" customFormat="1" ht="25.5" spans="1:11">
      <c r="A42" s="38">
        <v>4</v>
      </c>
      <c r="B42" s="39"/>
      <c r="C42" s="40"/>
      <c r="D42" s="40" t="s">
        <v>87</v>
      </c>
      <c r="E42" s="49">
        <v>23364.45</v>
      </c>
      <c r="F42" s="42">
        <v>22663.45</v>
      </c>
      <c r="G42" s="42">
        <v>22663.45</v>
      </c>
      <c r="H42" s="52">
        <v>1708.7</v>
      </c>
      <c r="I42" s="42">
        <v>24372.15</v>
      </c>
      <c r="J42" s="41">
        <v>104.3</v>
      </c>
      <c r="K42" s="41">
        <v>107.5</v>
      </c>
    </row>
    <row r="43" s="6" customFormat="1" ht="25.5" spans="1:11">
      <c r="A43" s="44">
        <v>42</v>
      </c>
      <c r="B43" s="45"/>
      <c r="C43" s="46"/>
      <c r="D43" s="40" t="s">
        <v>88</v>
      </c>
      <c r="E43" s="49">
        <v>23364.45</v>
      </c>
      <c r="F43" s="42">
        <v>22663.45</v>
      </c>
      <c r="G43" s="42">
        <v>22663.45</v>
      </c>
      <c r="H43" s="52">
        <v>1708.7</v>
      </c>
      <c r="I43" s="42">
        <v>24372.15</v>
      </c>
      <c r="J43" s="41">
        <v>104.3</v>
      </c>
      <c r="K43" s="41">
        <v>107.5</v>
      </c>
    </row>
    <row r="44" s="4" customFormat="1" ht="25.5" spans="1:11">
      <c r="A44" s="27" t="s">
        <v>129</v>
      </c>
      <c r="B44" s="28"/>
      <c r="C44" s="29"/>
      <c r="D44" s="29" t="s">
        <v>130</v>
      </c>
      <c r="E44" s="55">
        <v>192</v>
      </c>
      <c r="F44" s="32">
        <v>0</v>
      </c>
      <c r="G44" s="32">
        <v>0</v>
      </c>
      <c r="H44" s="50">
        <v>224</v>
      </c>
      <c r="I44" s="31">
        <v>224</v>
      </c>
      <c r="J44" s="62">
        <v>116.7</v>
      </c>
      <c r="K44" s="62" t="s">
        <v>47</v>
      </c>
    </row>
    <row r="45" s="5" customFormat="1" spans="1:11">
      <c r="A45" s="33" t="s">
        <v>131</v>
      </c>
      <c r="B45" s="34"/>
      <c r="C45" s="35"/>
      <c r="D45" s="35" t="s">
        <v>46</v>
      </c>
      <c r="E45" s="56">
        <v>192</v>
      </c>
      <c r="F45" s="36">
        <v>0</v>
      </c>
      <c r="G45" s="36">
        <v>0</v>
      </c>
      <c r="H45" s="51">
        <v>224</v>
      </c>
      <c r="I45" s="37">
        <v>224</v>
      </c>
      <c r="J45" s="36">
        <v>116.7</v>
      </c>
      <c r="K45" s="36" t="s">
        <v>47</v>
      </c>
    </row>
    <row r="46" s="6" customFormat="1" spans="1:11">
      <c r="A46" s="38">
        <v>3</v>
      </c>
      <c r="B46" s="39"/>
      <c r="C46" s="40"/>
      <c r="D46" s="40" t="s">
        <v>79</v>
      </c>
      <c r="E46" s="54">
        <v>192</v>
      </c>
      <c r="F46" s="41">
        <v>0</v>
      </c>
      <c r="G46" s="41">
        <v>0</v>
      </c>
      <c r="H46" s="57">
        <v>224</v>
      </c>
      <c r="I46" s="42">
        <v>224</v>
      </c>
      <c r="J46" s="41">
        <v>116.7</v>
      </c>
      <c r="K46" s="41" t="s">
        <v>47</v>
      </c>
    </row>
    <row r="47" s="6" customFormat="1" spans="1:11">
      <c r="A47" s="44">
        <v>32</v>
      </c>
      <c r="B47" s="45"/>
      <c r="C47" s="46"/>
      <c r="D47" s="40" t="s">
        <v>83</v>
      </c>
      <c r="E47" s="54">
        <v>192</v>
      </c>
      <c r="F47" s="41">
        <v>0</v>
      </c>
      <c r="G47" s="41">
        <v>0</v>
      </c>
      <c r="H47" s="57">
        <v>224</v>
      </c>
      <c r="I47" s="42">
        <v>224</v>
      </c>
      <c r="J47" s="41">
        <v>116.7</v>
      </c>
      <c r="K47" s="41" t="s">
        <v>47</v>
      </c>
    </row>
    <row r="48" s="4" customFormat="1" ht="38.25" spans="1:11">
      <c r="A48" s="27" t="s">
        <v>132</v>
      </c>
      <c r="B48" s="28"/>
      <c r="C48" s="29"/>
      <c r="D48" s="29" t="s">
        <v>133</v>
      </c>
      <c r="E48" s="58">
        <v>109313.09</v>
      </c>
      <c r="F48" s="58">
        <v>114978.5</v>
      </c>
      <c r="G48" s="31">
        <v>102391.38</v>
      </c>
      <c r="H48" s="50">
        <v>-8958.7</v>
      </c>
      <c r="I48" s="31">
        <v>93432.68</v>
      </c>
      <c r="J48" s="62">
        <v>85.5</v>
      </c>
      <c r="K48" s="62">
        <v>91.3</v>
      </c>
    </row>
    <row r="49" s="5" customFormat="1" spans="1:11">
      <c r="A49" s="33" t="s">
        <v>115</v>
      </c>
      <c r="B49" s="34"/>
      <c r="C49" s="35"/>
      <c r="D49" s="35" t="s">
        <v>63</v>
      </c>
      <c r="E49" s="56">
        <v>746.52</v>
      </c>
      <c r="F49" s="36"/>
      <c r="G49" s="36">
        <v>0</v>
      </c>
      <c r="H49" s="36">
        <v>625</v>
      </c>
      <c r="I49" s="37">
        <v>625</v>
      </c>
      <c r="J49" s="36">
        <v>83.7</v>
      </c>
      <c r="K49" s="36" t="s">
        <v>47</v>
      </c>
    </row>
    <row r="50" s="6" customFormat="1" spans="1:11">
      <c r="A50" s="38">
        <v>3</v>
      </c>
      <c r="B50" s="39"/>
      <c r="C50" s="40"/>
      <c r="D50" s="40" t="s">
        <v>79</v>
      </c>
      <c r="E50" s="54">
        <v>746.52</v>
      </c>
      <c r="F50" s="41"/>
      <c r="G50" s="41">
        <v>0</v>
      </c>
      <c r="H50" s="43">
        <v>625</v>
      </c>
      <c r="I50" s="42">
        <v>625</v>
      </c>
      <c r="J50" s="41">
        <v>83.7</v>
      </c>
      <c r="K50" s="41" t="s">
        <v>47</v>
      </c>
    </row>
    <row r="51" s="6" customFormat="1" spans="1:11">
      <c r="A51" s="44">
        <v>32</v>
      </c>
      <c r="B51" s="45"/>
      <c r="C51" s="46"/>
      <c r="D51" s="40" t="s">
        <v>83</v>
      </c>
      <c r="E51" s="54">
        <v>746.52</v>
      </c>
      <c r="F51" s="41"/>
      <c r="G51" s="41">
        <v>0</v>
      </c>
      <c r="H51" s="43">
        <v>625</v>
      </c>
      <c r="I51" s="42">
        <v>625</v>
      </c>
      <c r="J51" s="41">
        <v>83.7</v>
      </c>
      <c r="K51" s="41" t="s">
        <v>47</v>
      </c>
    </row>
    <row r="52" s="5" customFormat="1" spans="1:11">
      <c r="A52" s="33" t="s">
        <v>125</v>
      </c>
      <c r="B52" s="34"/>
      <c r="C52" s="35"/>
      <c r="D52" s="35" t="s">
        <v>126</v>
      </c>
      <c r="E52" s="37">
        <v>108566.57</v>
      </c>
      <c r="F52" s="37">
        <v>114978.5</v>
      </c>
      <c r="G52" s="37">
        <v>102391.38</v>
      </c>
      <c r="H52" s="51">
        <v>-9583.7</v>
      </c>
      <c r="I52" s="37">
        <v>92807.68</v>
      </c>
      <c r="J52" s="36">
        <v>85.5</v>
      </c>
      <c r="K52" s="36">
        <v>90.6</v>
      </c>
    </row>
    <row r="53" s="7" customFormat="1" spans="1:11">
      <c r="A53" s="38">
        <v>3</v>
      </c>
      <c r="B53" s="39"/>
      <c r="C53" s="40"/>
      <c r="D53" s="40" t="s">
        <v>79</v>
      </c>
      <c r="E53" s="42">
        <v>108566.57</v>
      </c>
      <c r="F53" s="42">
        <v>114978.5</v>
      </c>
      <c r="G53" s="42">
        <v>102391.38</v>
      </c>
      <c r="H53" s="52">
        <v>-9583.7</v>
      </c>
      <c r="I53" s="53">
        <v>92807.68</v>
      </c>
      <c r="J53" s="41">
        <v>85.5</v>
      </c>
      <c r="K53" s="41">
        <v>90.6</v>
      </c>
    </row>
    <row r="54" s="7" customFormat="1" spans="1:11">
      <c r="A54" s="44">
        <v>32</v>
      </c>
      <c r="B54" s="45"/>
      <c r="C54" s="46"/>
      <c r="D54" s="40" t="s">
        <v>83</v>
      </c>
      <c r="E54" s="42">
        <v>108566.57</v>
      </c>
      <c r="F54" s="42">
        <v>114978.5</v>
      </c>
      <c r="G54" s="42">
        <v>102391.38</v>
      </c>
      <c r="H54" s="52">
        <v>-9583.7</v>
      </c>
      <c r="I54" s="53">
        <v>92807.68</v>
      </c>
      <c r="J54" s="41">
        <v>85.5</v>
      </c>
      <c r="K54" s="41">
        <v>90.6</v>
      </c>
    </row>
    <row r="55" s="4" customFormat="1" ht="38.25" spans="1:11">
      <c r="A55" s="27" t="s">
        <v>134</v>
      </c>
      <c r="B55" s="28"/>
      <c r="C55" s="29"/>
      <c r="D55" s="29" t="s">
        <v>135</v>
      </c>
      <c r="E55" s="58">
        <v>1060.88</v>
      </c>
      <c r="F55" s="32">
        <v>0</v>
      </c>
      <c r="G55" s="31">
        <v>1012.5</v>
      </c>
      <c r="H55" s="32">
        <v>-4.54</v>
      </c>
      <c r="I55" s="31">
        <v>1007.96</v>
      </c>
      <c r="J55" s="62">
        <v>95</v>
      </c>
      <c r="K55" s="62">
        <v>99.6</v>
      </c>
    </row>
    <row r="56" s="5" customFormat="1" spans="1:11">
      <c r="A56" s="33" t="s">
        <v>125</v>
      </c>
      <c r="B56" s="34"/>
      <c r="C56" s="35"/>
      <c r="D56" s="35" t="s">
        <v>126</v>
      </c>
      <c r="E56" s="37">
        <v>1060.88</v>
      </c>
      <c r="F56" s="36">
        <v>0</v>
      </c>
      <c r="G56" s="37">
        <v>1012.5</v>
      </c>
      <c r="H56" s="36">
        <v>-4.54</v>
      </c>
      <c r="I56" s="37">
        <v>1007.96</v>
      </c>
      <c r="J56" s="36">
        <v>95</v>
      </c>
      <c r="K56" s="36">
        <v>99.6</v>
      </c>
    </row>
    <row r="57" s="6" customFormat="1" spans="1:11">
      <c r="A57" s="38">
        <v>3</v>
      </c>
      <c r="B57" s="39"/>
      <c r="C57" s="40"/>
      <c r="D57" s="40" t="s">
        <v>79</v>
      </c>
      <c r="E57" s="42">
        <v>1060.88</v>
      </c>
      <c r="F57" s="41">
        <v>0</v>
      </c>
      <c r="G57" s="42">
        <v>1012.5</v>
      </c>
      <c r="H57" s="43">
        <v>-4.54</v>
      </c>
      <c r="I57" s="42">
        <v>1007.96</v>
      </c>
      <c r="J57" s="41">
        <v>95</v>
      </c>
      <c r="K57" s="41">
        <v>99.6</v>
      </c>
    </row>
    <row r="58" s="6" customFormat="1" spans="1:11">
      <c r="A58" s="44">
        <v>38</v>
      </c>
      <c r="B58" s="45"/>
      <c r="C58" s="46"/>
      <c r="D58" s="40" t="s">
        <v>86</v>
      </c>
      <c r="E58" s="42">
        <v>1060.88</v>
      </c>
      <c r="F58" s="41">
        <v>0</v>
      </c>
      <c r="G58" s="42">
        <v>1012.5</v>
      </c>
      <c r="H58" s="43">
        <v>-4.54</v>
      </c>
      <c r="I58" s="42">
        <v>1007.96</v>
      </c>
      <c r="J58" s="41">
        <v>95</v>
      </c>
      <c r="K58" s="41">
        <v>99.6</v>
      </c>
    </row>
    <row r="59" s="4" customFormat="1" ht="25.5" spans="1:11">
      <c r="A59" s="27" t="s">
        <v>136</v>
      </c>
      <c r="B59" s="28"/>
      <c r="C59" s="29"/>
      <c r="D59" s="29" t="s">
        <v>137</v>
      </c>
      <c r="E59" s="30">
        <v>13213.19</v>
      </c>
      <c r="F59" s="31">
        <v>31068.94</v>
      </c>
      <c r="G59" s="31">
        <v>36907.44</v>
      </c>
      <c r="H59" s="50">
        <v>-4206.36</v>
      </c>
      <c r="I59" s="31">
        <v>32701.08</v>
      </c>
      <c r="J59" s="62">
        <v>247.5</v>
      </c>
      <c r="K59" s="62">
        <v>88.6</v>
      </c>
    </row>
    <row r="60" s="5" customFormat="1" spans="1:11">
      <c r="A60" s="33" t="s">
        <v>115</v>
      </c>
      <c r="B60" s="34"/>
      <c r="C60" s="35"/>
      <c r="D60" s="35" t="s">
        <v>63</v>
      </c>
      <c r="E60" s="59">
        <v>5454.43</v>
      </c>
      <c r="F60" s="37">
        <v>12825.25</v>
      </c>
      <c r="G60" s="37">
        <v>15235.39</v>
      </c>
      <c r="H60" s="51">
        <v>-1736.32</v>
      </c>
      <c r="I60" s="37">
        <v>13499.07</v>
      </c>
      <c r="J60" s="36">
        <v>247.5</v>
      </c>
      <c r="K60" s="36">
        <v>88.6</v>
      </c>
    </row>
    <row r="61" s="6" customFormat="1" spans="1:11">
      <c r="A61" s="38">
        <v>3</v>
      </c>
      <c r="B61" s="39"/>
      <c r="C61" s="40"/>
      <c r="D61" s="40" t="s">
        <v>79</v>
      </c>
      <c r="E61" s="60">
        <v>5454.43</v>
      </c>
      <c r="F61" s="42">
        <v>12825.25</v>
      </c>
      <c r="G61" s="42">
        <v>15235.39</v>
      </c>
      <c r="H61" s="52">
        <v>-1736.32</v>
      </c>
      <c r="I61" s="42">
        <v>13499.07</v>
      </c>
      <c r="J61" s="41">
        <v>247.5</v>
      </c>
      <c r="K61" s="41">
        <v>88.6</v>
      </c>
    </row>
    <row r="62" s="6" customFormat="1" spans="1:11">
      <c r="A62" s="44">
        <v>31</v>
      </c>
      <c r="B62" s="45"/>
      <c r="C62" s="46"/>
      <c r="D62" s="40" t="s">
        <v>80</v>
      </c>
      <c r="E62" s="60">
        <v>5454.43</v>
      </c>
      <c r="F62" s="42">
        <v>12825.25</v>
      </c>
      <c r="G62" s="42">
        <v>15235.39</v>
      </c>
      <c r="H62" s="52">
        <v>1736.32</v>
      </c>
      <c r="I62" s="42">
        <v>13499.07</v>
      </c>
      <c r="J62" s="41">
        <v>247.5</v>
      </c>
      <c r="K62" s="41">
        <v>88.6</v>
      </c>
    </row>
    <row r="63" s="5" customFormat="1" spans="1:11">
      <c r="A63" s="33" t="s">
        <v>138</v>
      </c>
      <c r="B63" s="34"/>
      <c r="C63" s="35"/>
      <c r="D63" s="35" t="s">
        <v>49</v>
      </c>
      <c r="E63" s="59">
        <v>7758.76</v>
      </c>
      <c r="F63" s="37">
        <v>18243.69</v>
      </c>
      <c r="G63" s="37">
        <v>13403.45</v>
      </c>
      <c r="H63" s="51">
        <v>-2470.04</v>
      </c>
      <c r="I63" s="37">
        <v>10933.41</v>
      </c>
      <c r="J63" s="36">
        <v>140.9</v>
      </c>
      <c r="K63" s="36">
        <v>81.6</v>
      </c>
    </row>
    <row r="64" s="6" customFormat="1" spans="1:11">
      <c r="A64" s="38">
        <v>3</v>
      </c>
      <c r="B64" s="39"/>
      <c r="C64" s="40"/>
      <c r="D64" s="40" t="s">
        <v>79</v>
      </c>
      <c r="E64" s="60">
        <v>7758.76</v>
      </c>
      <c r="F64" s="42">
        <v>18243.69</v>
      </c>
      <c r="G64" s="42">
        <v>13403.45</v>
      </c>
      <c r="H64" s="52">
        <v>-2470.04</v>
      </c>
      <c r="I64" s="42">
        <v>10933.41</v>
      </c>
      <c r="J64" s="41">
        <v>140.9</v>
      </c>
      <c r="K64" s="41">
        <v>81.6</v>
      </c>
    </row>
    <row r="65" s="6" customFormat="1" spans="1:11">
      <c r="A65" s="44">
        <v>31</v>
      </c>
      <c r="B65" s="45"/>
      <c r="C65" s="46"/>
      <c r="D65" s="40" t="s">
        <v>80</v>
      </c>
      <c r="E65" s="60">
        <v>7758.76</v>
      </c>
      <c r="F65" s="42">
        <v>18243.69</v>
      </c>
      <c r="G65" s="42">
        <v>13403.45</v>
      </c>
      <c r="H65" s="52">
        <v>-2470.04</v>
      </c>
      <c r="I65" s="42">
        <v>10933.41</v>
      </c>
      <c r="J65" s="41">
        <v>140.9</v>
      </c>
      <c r="K65" s="41">
        <v>81.6</v>
      </c>
    </row>
    <row r="66" s="5" customFormat="1" spans="1:11">
      <c r="A66" s="33" t="s">
        <v>139</v>
      </c>
      <c r="B66" s="34"/>
      <c r="C66" s="35"/>
      <c r="D66" s="35" t="s">
        <v>75</v>
      </c>
      <c r="E66" s="59"/>
      <c r="F66" s="36">
        <v>0</v>
      </c>
      <c r="G66" s="37">
        <v>8268.6</v>
      </c>
      <c r="H66" s="51">
        <v>0</v>
      </c>
      <c r="I66" s="37">
        <v>8268.6</v>
      </c>
      <c r="J66" s="36" t="s">
        <v>47</v>
      </c>
      <c r="K66" s="36">
        <v>100</v>
      </c>
    </row>
    <row r="67" s="6" customFormat="1" spans="1:11">
      <c r="A67" s="38">
        <v>3</v>
      </c>
      <c r="B67" s="39"/>
      <c r="C67" s="40"/>
      <c r="D67" s="40" t="s">
        <v>79</v>
      </c>
      <c r="E67" s="60"/>
      <c r="F67" s="41">
        <v>0</v>
      </c>
      <c r="G67" s="42">
        <v>8268.6</v>
      </c>
      <c r="H67" s="52">
        <v>0</v>
      </c>
      <c r="I67" s="42">
        <v>8268.6</v>
      </c>
      <c r="J67" s="41" t="s">
        <v>47</v>
      </c>
      <c r="K67" s="41">
        <v>100</v>
      </c>
    </row>
    <row r="68" s="6" customFormat="1" spans="1:11">
      <c r="A68" s="44">
        <v>31</v>
      </c>
      <c r="B68" s="45"/>
      <c r="C68" s="46"/>
      <c r="D68" s="40" t="s">
        <v>80</v>
      </c>
      <c r="E68" s="60"/>
      <c r="F68" s="41">
        <v>0</v>
      </c>
      <c r="G68" s="42">
        <v>8268.6</v>
      </c>
      <c r="H68" s="52">
        <v>0</v>
      </c>
      <c r="I68" s="42">
        <v>8268.6</v>
      </c>
      <c r="J68" s="41" t="s">
        <v>47</v>
      </c>
      <c r="K68" s="41">
        <v>100</v>
      </c>
    </row>
    <row r="69" s="4" customFormat="1" ht="25.5" spans="1:11">
      <c r="A69" s="27" t="s">
        <v>140</v>
      </c>
      <c r="B69" s="28"/>
      <c r="C69" s="29"/>
      <c r="D69" s="29" t="s">
        <v>141</v>
      </c>
      <c r="E69" s="63">
        <v>0</v>
      </c>
      <c r="F69" s="31">
        <v>13315.3</v>
      </c>
      <c r="G69" s="31">
        <v>13494.02</v>
      </c>
      <c r="H69" s="31">
        <v>9411.1</v>
      </c>
      <c r="I69" s="31">
        <v>22905.12</v>
      </c>
      <c r="J69" s="62" t="s">
        <v>47</v>
      </c>
      <c r="K69" s="62">
        <v>169.7</v>
      </c>
    </row>
    <row r="70" s="5" customFormat="1" spans="1:11">
      <c r="A70" s="33" t="s">
        <v>115</v>
      </c>
      <c r="B70" s="34"/>
      <c r="C70" s="35"/>
      <c r="D70" s="35" t="s">
        <v>63</v>
      </c>
      <c r="E70" s="64">
        <v>0</v>
      </c>
      <c r="F70" s="37">
        <v>5496.55</v>
      </c>
      <c r="G70" s="37">
        <v>6747.01</v>
      </c>
      <c r="H70" s="37">
        <v>3800.8</v>
      </c>
      <c r="I70" s="37">
        <v>10547.81</v>
      </c>
      <c r="J70" s="36" t="s">
        <v>47</v>
      </c>
      <c r="K70" s="36">
        <v>156.3</v>
      </c>
    </row>
    <row r="71" s="6" customFormat="1" spans="1:11">
      <c r="A71" s="38">
        <v>3</v>
      </c>
      <c r="B71" s="39"/>
      <c r="C71" s="40"/>
      <c r="D71" s="40" t="s">
        <v>79</v>
      </c>
      <c r="E71" s="65">
        <v>0</v>
      </c>
      <c r="F71" s="42">
        <v>5496.55</v>
      </c>
      <c r="G71" s="42">
        <v>6747.01</v>
      </c>
      <c r="H71" s="53">
        <v>3800.8</v>
      </c>
      <c r="I71" s="42">
        <v>10547.81</v>
      </c>
      <c r="J71" s="41" t="s">
        <v>47</v>
      </c>
      <c r="K71" s="41">
        <v>156.3</v>
      </c>
    </row>
    <row r="72" s="6" customFormat="1" spans="1:11">
      <c r="A72" s="44">
        <v>31</v>
      </c>
      <c r="B72" s="45"/>
      <c r="C72" s="46"/>
      <c r="D72" s="40" t="s">
        <v>80</v>
      </c>
      <c r="E72" s="65">
        <v>0</v>
      </c>
      <c r="F72" s="42">
        <v>5496.55</v>
      </c>
      <c r="G72" s="42">
        <v>6747.01</v>
      </c>
      <c r="H72" s="53">
        <v>3623.5</v>
      </c>
      <c r="I72" s="42">
        <v>10370.51</v>
      </c>
      <c r="J72" s="41" t="s">
        <v>47</v>
      </c>
      <c r="K72" s="41">
        <v>153.7</v>
      </c>
    </row>
    <row r="73" s="6" customFormat="1" spans="1:11">
      <c r="A73" s="44">
        <v>32</v>
      </c>
      <c r="B73" s="45"/>
      <c r="C73" s="46"/>
      <c r="D73" s="40" t="s">
        <v>83</v>
      </c>
      <c r="E73" s="65">
        <v>0</v>
      </c>
      <c r="F73" s="41">
        <v>0</v>
      </c>
      <c r="G73" s="41">
        <v>0</v>
      </c>
      <c r="H73" s="53">
        <v>177.3</v>
      </c>
      <c r="I73" s="42">
        <v>177.3</v>
      </c>
      <c r="J73" s="41" t="s">
        <v>47</v>
      </c>
      <c r="K73" s="41" t="s">
        <v>47</v>
      </c>
    </row>
    <row r="74" s="5" customFormat="1" spans="1:11">
      <c r="A74" s="33" t="s">
        <v>131</v>
      </c>
      <c r="B74" s="34"/>
      <c r="C74" s="35"/>
      <c r="D74" s="35" t="s">
        <v>66</v>
      </c>
      <c r="E74" s="64">
        <v>0</v>
      </c>
      <c r="F74" s="36">
        <v>0</v>
      </c>
      <c r="G74" s="37">
        <v>1012.05</v>
      </c>
      <c r="H74" s="37">
        <v>841.55</v>
      </c>
      <c r="I74" s="37">
        <v>1853.6</v>
      </c>
      <c r="J74" s="36" t="s">
        <v>47</v>
      </c>
      <c r="K74" s="36">
        <v>183.2</v>
      </c>
    </row>
    <row r="75" s="6" customFormat="1" spans="1:11">
      <c r="A75" s="38">
        <v>3</v>
      </c>
      <c r="B75" s="39"/>
      <c r="C75" s="40"/>
      <c r="D75" s="40" t="s">
        <v>79</v>
      </c>
      <c r="E75" s="65">
        <v>0</v>
      </c>
      <c r="F75" s="41">
        <v>0</v>
      </c>
      <c r="G75" s="42">
        <v>1012.05</v>
      </c>
      <c r="H75" s="53">
        <v>841.55</v>
      </c>
      <c r="I75" s="42">
        <v>1853.6</v>
      </c>
      <c r="J75" s="41" t="s">
        <v>47</v>
      </c>
      <c r="K75" s="41">
        <v>183.2</v>
      </c>
    </row>
    <row r="76" s="6" customFormat="1" spans="1:11">
      <c r="A76" s="44">
        <v>31</v>
      </c>
      <c r="B76" s="45"/>
      <c r="C76" s="46"/>
      <c r="D76" s="40" t="s">
        <v>80</v>
      </c>
      <c r="E76" s="65">
        <v>0</v>
      </c>
      <c r="F76" s="41">
        <v>0</v>
      </c>
      <c r="G76" s="42">
        <v>1012.05</v>
      </c>
      <c r="H76" s="53">
        <v>810.39</v>
      </c>
      <c r="I76" s="42">
        <v>1822.44</v>
      </c>
      <c r="J76" s="41" t="s">
        <v>47</v>
      </c>
      <c r="K76" s="41">
        <v>180.1</v>
      </c>
    </row>
    <row r="77" s="6" customFormat="1" spans="1:11">
      <c r="A77" s="44">
        <v>32</v>
      </c>
      <c r="B77" s="45"/>
      <c r="C77" s="46"/>
      <c r="D77" s="40" t="s">
        <v>83</v>
      </c>
      <c r="E77" s="65">
        <v>0</v>
      </c>
      <c r="F77" s="41">
        <v>0</v>
      </c>
      <c r="G77" s="41">
        <v>0</v>
      </c>
      <c r="H77" s="53">
        <v>31.16</v>
      </c>
      <c r="I77" s="42">
        <v>31.16</v>
      </c>
      <c r="J77" s="41" t="s">
        <v>47</v>
      </c>
      <c r="K77" s="41" t="s">
        <v>47</v>
      </c>
    </row>
    <row r="78" s="5" customFormat="1" spans="1:11">
      <c r="A78" s="33" t="s">
        <v>138</v>
      </c>
      <c r="B78" s="34"/>
      <c r="C78" s="35"/>
      <c r="D78" s="35" t="s">
        <v>49</v>
      </c>
      <c r="E78" s="64">
        <v>0</v>
      </c>
      <c r="F78" s="37">
        <v>7818.75</v>
      </c>
      <c r="G78" s="37">
        <v>5734.96</v>
      </c>
      <c r="H78" s="37">
        <v>4768.75</v>
      </c>
      <c r="I78" s="37">
        <v>10503.71</v>
      </c>
      <c r="J78" s="36" t="s">
        <v>47</v>
      </c>
      <c r="K78" s="36">
        <v>183.2</v>
      </c>
    </row>
    <row r="79" s="6" customFormat="1" spans="1:11">
      <c r="A79" s="38">
        <v>3</v>
      </c>
      <c r="B79" s="39"/>
      <c r="C79" s="40"/>
      <c r="D79" s="40" t="s">
        <v>79</v>
      </c>
      <c r="E79" s="65">
        <v>0</v>
      </c>
      <c r="F79" s="42">
        <v>7818.75</v>
      </c>
      <c r="G79" s="42">
        <v>5734.96</v>
      </c>
      <c r="H79" s="42">
        <v>4768.75</v>
      </c>
      <c r="I79" s="42">
        <v>10503.71</v>
      </c>
      <c r="J79" s="41" t="s">
        <v>47</v>
      </c>
      <c r="K79" s="41">
        <v>183.2</v>
      </c>
    </row>
    <row r="80" s="6" customFormat="1" spans="1:11">
      <c r="A80" s="44">
        <v>31</v>
      </c>
      <c r="B80" s="45"/>
      <c r="C80" s="46"/>
      <c r="D80" s="40" t="s">
        <v>80</v>
      </c>
      <c r="E80" s="65">
        <v>0</v>
      </c>
      <c r="F80" s="42">
        <v>7818.75</v>
      </c>
      <c r="G80" s="42">
        <v>5734.96</v>
      </c>
      <c r="H80" s="42">
        <v>4592.21</v>
      </c>
      <c r="I80" s="42">
        <v>10327.17</v>
      </c>
      <c r="J80" s="41" t="s">
        <v>47</v>
      </c>
      <c r="K80" s="41">
        <v>180.1</v>
      </c>
    </row>
    <row r="81" s="6" customFormat="1" spans="1:11">
      <c r="A81" s="44">
        <v>32</v>
      </c>
      <c r="B81" s="45"/>
      <c r="C81" s="46"/>
      <c r="D81" s="40" t="s">
        <v>83</v>
      </c>
      <c r="E81" s="65">
        <v>0</v>
      </c>
      <c r="F81" s="41">
        <v>0</v>
      </c>
      <c r="G81" s="41">
        <v>0</v>
      </c>
      <c r="H81" s="42">
        <v>176.54</v>
      </c>
      <c r="I81" s="42">
        <v>176.54</v>
      </c>
      <c r="J81" s="41" t="s">
        <v>47</v>
      </c>
      <c r="K81" s="41" t="s">
        <v>47</v>
      </c>
    </row>
    <row r="82" ht="39.75" customHeight="1" spans="1:11">
      <c r="A82" s="21">
        <v>4030</v>
      </c>
      <c r="B82" s="22"/>
      <c r="C82" s="23"/>
      <c r="D82" s="23" t="s">
        <v>142</v>
      </c>
      <c r="E82" s="24">
        <v>1342311.47</v>
      </c>
      <c r="F82" s="25">
        <v>1810452.07</v>
      </c>
      <c r="G82" s="25">
        <v>1928644.45</v>
      </c>
      <c r="H82" s="26">
        <v>-3355.59</v>
      </c>
      <c r="I82" s="25">
        <v>1925288.86</v>
      </c>
      <c r="J82" s="61">
        <v>143.4</v>
      </c>
      <c r="K82" s="61">
        <v>99.8</v>
      </c>
    </row>
    <row r="83" ht="21" customHeight="1" spans="1:11">
      <c r="A83" s="27" t="s">
        <v>143</v>
      </c>
      <c r="B83" s="28"/>
      <c r="C83" s="29"/>
      <c r="D83" s="29" t="s">
        <v>144</v>
      </c>
      <c r="E83" s="66">
        <v>1317294.06</v>
      </c>
      <c r="F83" s="58">
        <v>1735985.85</v>
      </c>
      <c r="G83" s="58">
        <v>1698641.37</v>
      </c>
      <c r="H83" s="50">
        <v>-85889.3</v>
      </c>
      <c r="I83" s="58">
        <v>1612752.07</v>
      </c>
      <c r="J83" s="67">
        <v>122.4</v>
      </c>
      <c r="K83" s="67">
        <v>94.9</v>
      </c>
    </row>
    <row r="84" spans="1:11">
      <c r="A84" s="33" t="s">
        <v>145</v>
      </c>
      <c r="B84" s="34"/>
      <c r="C84" s="35"/>
      <c r="D84" s="35" t="s">
        <v>54</v>
      </c>
      <c r="E84" s="59">
        <v>386.33</v>
      </c>
      <c r="F84" s="37">
        <v>2258.68</v>
      </c>
      <c r="G84" s="37">
        <v>2258.68</v>
      </c>
      <c r="H84" s="51">
        <v>-1286.15</v>
      </c>
      <c r="I84" s="37">
        <v>972.53</v>
      </c>
      <c r="J84" s="36">
        <v>251.7</v>
      </c>
      <c r="K84" s="36">
        <v>43.1</v>
      </c>
    </row>
    <row r="85" s="2" customFormat="1" spans="1:11">
      <c r="A85" s="38">
        <v>3</v>
      </c>
      <c r="B85" s="39"/>
      <c r="C85" s="40"/>
      <c r="D85" s="40" t="s">
        <v>79</v>
      </c>
      <c r="E85" s="60">
        <v>386.33</v>
      </c>
      <c r="F85" s="42">
        <v>2258.68</v>
      </c>
      <c r="G85" s="42">
        <v>2258.68</v>
      </c>
      <c r="H85" s="52">
        <v>-1286.15</v>
      </c>
      <c r="I85" s="42">
        <v>972.53</v>
      </c>
      <c r="J85" s="41">
        <v>251.7</v>
      </c>
      <c r="K85" s="41">
        <v>43.1</v>
      </c>
    </row>
    <row r="86" spans="1:11">
      <c r="A86" s="44">
        <v>32</v>
      </c>
      <c r="B86" s="45"/>
      <c r="C86" s="46"/>
      <c r="D86" s="40" t="s">
        <v>83</v>
      </c>
      <c r="E86" s="60">
        <v>366.53</v>
      </c>
      <c r="F86" s="42">
        <v>2255.88</v>
      </c>
      <c r="G86" s="42">
        <v>2255.88</v>
      </c>
      <c r="H86" s="52">
        <v>-1303.4</v>
      </c>
      <c r="I86" s="42">
        <v>952.48</v>
      </c>
      <c r="J86" s="41">
        <v>259.9</v>
      </c>
      <c r="K86" s="41">
        <v>42.2</v>
      </c>
    </row>
    <row r="87" spans="1:11">
      <c r="A87" s="44">
        <v>34</v>
      </c>
      <c r="B87" s="45"/>
      <c r="C87" s="46"/>
      <c r="D87" s="40" t="s">
        <v>84</v>
      </c>
      <c r="E87" s="60">
        <v>19.8</v>
      </c>
      <c r="F87" s="42">
        <v>2.8</v>
      </c>
      <c r="G87" s="42">
        <v>2.8</v>
      </c>
      <c r="H87" s="53">
        <v>17.25</v>
      </c>
      <c r="I87" s="42">
        <v>20.05</v>
      </c>
      <c r="J87" s="41">
        <v>101.3</v>
      </c>
      <c r="K87" s="41">
        <v>716.1</v>
      </c>
    </row>
    <row r="88" ht="25.5" spans="1:11">
      <c r="A88" s="33" t="s">
        <v>146</v>
      </c>
      <c r="B88" s="34"/>
      <c r="C88" s="35"/>
      <c r="D88" s="35" t="s">
        <v>73</v>
      </c>
      <c r="E88" s="64">
        <v>0</v>
      </c>
      <c r="F88" s="36">
        <v>0</v>
      </c>
      <c r="G88" s="37">
        <v>5209.52</v>
      </c>
      <c r="H88" s="51">
        <v>0</v>
      </c>
      <c r="I88" s="37">
        <v>5209.52</v>
      </c>
      <c r="J88" s="36" t="s">
        <v>47</v>
      </c>
      <c r="K88" s="36">
        <v>100</v>
      </c>
    </row>
    <row r="89" spans="1:11">
      <c r="A89" s="38">
        <v>3</v>
      </c>
      <c r="B89" s="39"/>
      <c r="C89" s="40"/>
      <c r="D89" s="40" t="s">
        <v>79</v>
      </c>
      <c r="E89" s="65">
        <v>0</v>
      </c>
      <c r="F89" s="41">
        <v>0</v>
      </c>
      <c r="G89" s="42">
        <v>5209.52</v>
      </c>
      <c r="H89" s="52">
        <v>0</v>
      </c>
      <c r="I89" s="42">
        <v>5209.52</v>
      </c>
      <c r="J89" s="41" t="s">
        <v>47</v>
      </c>
      <c r="K89" s="41">
        <v>100</v>
      </c>
    </row>
    <row r="90" spans="1:11">
      <c r="A90" s="44">
        <v>32</v>
      </c>
      <c r="B90" s="45"/>
      <c r="C90" s="46"/>
      <c r="D90" s="40" t="s">
        <v>83</v>
      </c>
      <c r="E90" s="65">
        <v>0</v>
      </c>
      <c r="F90" s="41">
        <v>0</v>
      </c>
      <c r="G90" s="42">
        <v>5209.52</v>
      </c>
      <c r="H90" s="52">
        <v>0</v>
      </c>
      <c r="I90" s="42">
        <v>5209.52</v>
      </c>
      <c r="J90" s="41" t="s">
        <v>47</v>
      </c>
      <c r="K90" s="41">
        <v>100</v>
      </c>
    </row>
    <row r="91" ht="25.5" spans="1:11">
      <c r="A91" s="33" t="s">
        <v>147</v>
      </c>
      <c r="B91" s="34"/>
      <c r="C91" s="35"/>
      <c r="D91" s="35" t="s">
        <v>148</v>
      </c>
      <c r="E91" s="59">
        <v>74090.84</v>
      </c>
      <c r="F91" s="37">
        <v>76424.4</v>
      </c>
      <c r="G91" s="37">
        <v>83313.32</v>
      </c>
      <c r="H91" s="37">
        <v>68.72</v>
      </c>
      <c r="I91" s="37">
        <v>83382.04</v>
      </c>
      <c r="J91" s="36">
        <v>112.5</v>
      </c>
      <c r="K91" s="36">
        <v>100.1</v>
      </c>
    </row>
    <row r="92" spans="1:11">
      <c r="A92" s="38">
        <v>3</v>
      </c>
      <c r="B92" s="39"/>
      <c r="C92" s="40"/>
      <c r="D92" s="40" t="s">
        <v>79</v>
      </c>
      <c r="E92" s="60">
        <v>74090.84</v>
      </c>
      <c r="F92" s="42">
        <v>76424.4</v>
      </c>
      <c r="G92" s="42">
        <v>83313.32</v>
      </c>
      <c r="H92" s="42">
        <v>68.72</v>
      </c>
      <c r="I92" s="42">
        <v>83382.04</v>
      </c>
      <c r="J92" s="41">
        <v>112.5</v>
      </c>
      <c r="K92" s="41">
        <v>100.1</v>
      </c>
    </row>
    <row r="93" spans="1:11">
      <c r="A93" s="44">
        <v>32</v>
      </c>
      <c r="B93" s="45"/>
      <c r="C93" s="46"/>
      <c r="D93" s="40" t="s">
        <v>83</v>
      </c>
      <c r="E93" s="60">
        <v>73543.87</v>
      </c>
      <c r="F93" s="42">
        <v>75798</v>
      </c>
      <c r="G93" s="42">
        <v>82701.2</v>
      </c>
      <c r="H93" s="43">
        <v>-93.6</v>
      </c>
      <c r="I93" s="42">
        <v>82607.6</v>
      </c>
      <c r="J93" s="41">
        <v>112.3</v>
      </c>
      <c r="K93" s="41">
        <v>99.9</v>
      </c>
    </row>
    <row r="94" spans="1:11">
      <c r="A94" s="44">
        <v>34</v>
      </c>
      <c r="B94" s="45"/>
      <c r="C94" s="46"/>
      <c r="D94" s="40" t="s">
        <v>84</v>
      </c>
      <c r="E94" s="60">
        <v>546.97</v>
      </c>
      <c r="F94" s="42">
        <v>626.4</v>
      </c>
      <c r="G94" s="42">
        <v>612.12</v>
      </c>
      <c r="H94" s="53">
        <v>162.32</v>
      </c>
      <c r="I94" s="42">
        <v>774.44</v>
      </c>
      <c r="J94" s="41">
        <v>141.6</v>
      </c>
      <c r="K94" s="41">
        <v>126.5</v>
      </c>
    </row>
    <row r="95" spans="1:11">
      <c r="A95" s="33" t="s">
        <v>125</v>
      </c>
      <c r="B95" s="34"/>
      <c r="C95" s="35"/>
      <c r="D95" s="35" t="s">
        <v>126</v>
      </c>
      <c r="E95" s="59">
        <v>1242816.89</v>
      </c>
      <c r="F95" s="37">
        <v>1657302.77</v>
      </c>
      <c r="G95" s="37">
        <v>1607859.85</v>
      </c>
      <c r="H95" s="51">
        <v>-84671.87</v>
      </c>
      <c r="I95" s="37">
        <v>1523187.98</v>
      </c>
      <c r="J95" s="36">
        <v>122.6</v>
      </c>
      <c r="K95" s="36">
        <v>94.7</v>
      </c>
    </row>
    <row r="96" spans="1:11">
      <c r="A96" s="38">
        <v>3</v>
      </c>
      <c r="B96" s="39"/>
      <c r="C96" s="40"/>
      <c r="D96" s="40" t="s">
        <v>79</v>
      </c>
      <c r="E96" s="60">
        <v>1242816.89</v>
      </c>
      <c r="F96" s="42">
        <v>1657302.77</v>
      </c>
      <c r="G96" s="42">
        <v>1607859.85</v>
      </c>
      <c r="H96" s="52">
        <v>-84671.87</v>
      </c>
      <c r="I96" s="42">
        <v>1523187.98</v>
      </c>
      <c r="J96" s="41">
        <v>122.6</v>
      </c>
      <c r="K96" s="41">
        <v>94.7</v>
      </c>
    </row>
    <row r="97" spans="1:11">
      <c r="A97" s="44">
        <v>31</v>
      </c>
      <c r="B97" s="45"/>
      <c r="C97" s="46"/>
      <c r="D97" s="40" t="s">
        <v>80</v>
      </c>
      <c r="E97" s="60">
        <v>1217354.81</v>
      </c>
      <c r="F97" s="42">
        <v>1630207.85</v>
      </c>
      <c r="G97" s="42">
        <v>1580207.85</v>
      </c>
      <c r="H97" s="52">
        <v>-85564.9</v>
      </c>
      <c r="I97" s="42">
        <v>1494642.95</v>
      </c>
      <c r="J97" s="41">
        <v>122.8</v>
      </c>
      <c r="K97" s="41">
        <v>94.6</v>
      </c>
    </row>
    <row r="98" spans="1:11">
      <c r="A98" s="44">
        <v>32</v>
      </c>
      <c r="B98" s="45"/>
      <c r="C98" s="46"/>
      <c r="D98" s="40" t="s">
        <v>83</v>
      </c>
      <c r="E98" s="60">
        <v>25462.08</v>
      </c>
      <c r="F98" s="42">
        <v>27094.92</v>
      </c>
      <c r="G98" s="42">
        <v>27652</v>
      </c>
      <c r="H98" s="52">
        <v>828.79</v>
      </c>
      <c r="I98" s="42">
        <v>28480.79</v>
      </c>
      <c r="J98" s="41">
        <v>111.9</v>
      </c>
      <c r="K98" s="41">
        <v>103</v>
      </c>
    </row>
    <row r="99" ht="38.25" spans="1:11">
      <c r="A99" s="44">
        <v>37</v>
      </c>
      <c r="B99" s="45"/>
      <c r="C99" s="46"/>
      <c r="D99" s="40" t="s">
        <v>85</v>
      </c>
      <c r="E99" s="41">
        <v>0</v>
      </c>
      <c r="F99" s="41">
        <v>0</v>
      </c>
      <c r="G99" s="41">
        <v>0</v>
      </c>
      <c r="H99" s="52">
        <v>64.24</v>
      </c>
      <c r="I99" s="42">
        <v>64.24</v>
      </c>
      <c r="J99" s="41" t="s">
        <v>47</v>
      </c>
      <c r="K99" s="41" t="s">
        <v>47</v>
      </c>
    </row>
    <row r="100" ht="38.25" spans="1:11">
      <c r="A100" s="27" t="s">
        <v>149</v>
      </c>
      <c r="B100" s="28"/>
      <c r="C100" s="29"/>
      <c r="D100" s="29" t="s">
        <v>150</v>
      </c>
      <c r="E100" s="30">
        <v>1259.61</v>
      </c>
      <c r="F100" s="31">
        <v>50575.72</v>
      </c>
      <c r="G100" s="31">
        <v>205847.13</v>
      </c>
      <c r="H100" s="50">
        <v>70060.23</v>
      </c>
      <c r="I100" s="31">
        <v>275907.36</v>
      </c>
      <c r="J100" s="62" t="s">
        <v>151</v>
      </c>
      <c r="K100" s="62">
        <v>134</v>
      </c>
    </row>
    <row r="101" s="5" customFormat="1" spans="1:11">
      <c r="A101" s="33" t="s">
        <v>115</v>
      </c>
      <c r="B101" s="34"/>
      <c r="C101" s="35"/>
      <c r="D101" s="35" t="s">
        <v>63</v>
      </c>
      <c r="E101" s="64">
        <v>0</v>
      </c>
      <c r="F101" s="37">
        <v>50000</v>
      </c>
      <c r="G101" s="37">
        <v>123692.48</v>
      </c>
      <c r="H101" s="37"/>
      <c r="I101" s="37">
        <v>123692.48</v>
      </c>
      <c r="J101" s="36" t="s">
        <v>47</v>
      </c>
      <c r="K101" s="36">
        <v>100</v>
      </c>
    </row>
    <row r="102" spans="1:11">
      <c r="A102" s="38">
        <v>3</v>
      </c>
      <c r="B102" s="39"/>
      <c r="C102" s="40"/>
      <c r="D102" s="40" t="s">
        <v>79</v>
      </c>
      <c r="E102" s="41">
        <v>0</v>
      </c>
      <c r="F102" s="42">
        <v>50000</v>
      </c>
      <c r="G102" s="41">
        <v>0</v>
      </c>
      <c r="H102" s="43">
        <v>0</v>
      </c>
      <c r="I102" s="41">
        <v>0</v>
      </c>
      <c r="J102" s="41" t="s">
        <v>47</v>
      </c>
      <c r="K102" s="41" t="s">
        <v>47</v>
      </c>
    </row>
    <row r="103" spans="1:11">
      <c r="A103" s="44">
        <v>32</v>
      </c>
      <c r="B103" s="45"/>
      <c r="C103" s="46"/>
      <c r="D103" s="40" t="s">
        <v>83</v>
      </c>
      <c r="E103" s="41">
        <v>0</v>
      </c>
      <c r="F103" s="42">
        <v>50000</v>
      </c>
      <c r="G103" s="41">
        <v>0</v>
      </c>
      <c r="H103" s="43">
        <v>0</v>
      </c>
      <c r="I103" s="41">
        <v>0</v>
      </c>
      <c r="J103" s="41" t="s">
        <v>47</v>
      </c>
      <c r="K103" s="41" t="s">
        <v>47</v>
      </c>
    </row>
    <row r="104" ht="25.5" spans="1:11">
      <c r="A104" s="38">
        <v>4</v>
      </c>
      <c r="B104" s="39"/>
      <c r="C104" s="40"/>
      <c r="D104" s="40" t="s">
        <v>87</v>
      </c>
      <c r="E104" s="41">
        <v>0</v>
      </c>
      <c r="F104" s="41">
        <v>0</v>
      </c>
      <c r="G104" s="42">
        <v>123692.48</v>
      </c>
      <c r="H104" s="43">
        <v>0</v>
      </c>
      <c r="I104" s="42">
        <v>123692.48</v>
      </c>
      <c r="J104" s="41" t="s">
        <v>47</v>
      </c>
      <c r="K104" s="41">
        <v>100</v>
      </c>
    </row>
    <row r="105" ht="25.5" spans="1:11">
      <c r="A105" s="44">
        <v>45</v>
      </c>
      <c r="B105" s="45"/>
      <c r="C105" s="46"/>
      <c r="D105" s="40" t="s">
        <v>89</v>
      </c>
      <c r="E105" s="41">
        <v>0</v>
      </c>
      <c r="F105" s="41">
        <v>0</v>
      </c>
      <c r="G105" s="42">
        <v>123692.48</v>
      </c>
      <c r="H105" s="43">
        <v>0</v>
      </c>
      <c r="I105" s="42">
        <v>123692.48</v>
      </c>
      <c r="J105" s="41" t="s">
        <v>47</v>
      </c>
      <c r="K105" s="41">
        <v>100</v>
      </c>
    </row>
    <row r="106" spans="1:11">
      <c r="A106" s="33" t="s">
        <v>145</v>
      </c>
      <c r="B106" s="34"/>
      <c r="C106" s="35"/>
      <c r="D106" s="35" t="s">
        <v>54</v>
      </c>
      <c r="E106" s="36">
        <v>0</v>
      </c>
      <c r="F106" s="36">
        <v>0</v>
      </c>
      <c r="G106" s="36"/>
      <c r="H106" s="36">
        <v>218.94</v>
      </c>
      <c r="I106" s="36">
        <v>218.94</v>
      </c>
      <c r="J106" s="36" t="s">
        <v>47</v>
      </c>
      <c r="K106" s="36" t="s">
        <v>47</v>
      </c>
    </row>
    <row r="107" ht="25.5" spans="1:11">
      <c r="A107" s="38">
        <v>4</v>
      </c>
      <c r="B107" s="39"/>
      <c r="C107" s="40"/>
      <c r="D107" s="40" t="s">
        <v>87</v>
      </c>
      <c r="E107" s="41">
        <v>0</v>
      </c>
      <c r="F107" s="41">
        <v>0</v>
      </c>
      <c r="G107" s="41"/>
      <c r="H107" s="43">
        <v>218.94</v>
      </c>
      <c r="I107" s="41">
        <v>218.94</v>
      </c>
      <c r="J107" s="41" t="s">
        <v>47</v>
      </c>
      <c r="K107" s="41" t="s">
        <v>47</v>
      </c>
    </row>
    <row r="108" ht="25.5" spans="1:11">
      <c r="A108" s="44">
        <v>42</v>
      </c>
      <c r="B108" s="45"/>
      <c r="C108" s="46"/>
      <c r="D108" s="40" t="s">
        <v>88</v>
      </c>
      <c r="E108" s="41">
        <v>0</v>
      </c>
      <c r="F108" s="41">
        <v>0</v>
      </c>
      <c r="G108" s="41"/>
      <c r="H108" s="43">
        <v>218.94</v>
      </c>
      <c r="I108" s="41">
        <v>218.94</v>
      </c>
      <c r="J108" s="41" t="s">
        <v>47</v>
      </c>
      <c r="K108" s="41" t="s">
        <v>47</v>
      </c>
    </row>
    <row r="109" ht="25.5" spans="1:11">
      <c r="A109" s="33" t="s">
        <v>146</v>
      </c>
      <c r="B109" s="34"/>
      <c r="C109" s="35"/>
      <c r="D109" s="35" t="s">
        <v>73</v>
      </c>
      <c r="E109" s="59">
        <v>995.97</v>
      </c>
      <c r="F109" s="36">
        <v>0</v>
      </c>
      <c r="G109" s="37">
        <v>11522.88</v>
      </c>
      <c r="H109" s="51">
        <v>0</v>
      </c>
      <c r="I109" s="37">
        <v>11522.88</v>
      </c>
      <c r="J109" s="36">
        <v>1157</v>
      </c>
      <c r="K109" s="36">
        <v>100</v>
      </c>
    </row>
    <row r="110" ht="25.5" spans="1:11">
      <c r="A110" s="38">
        <v>4</v>
      </c>
      <c r="B110" s="39"/>
      <c r="C110" s="40"/>
      <c r="D110" s="40" t="s">
        <v>87</v>
      </c>
      <c r="E110" s="60">
        <v>995.97</v>
      </c>
      <c r="F110" s="41">
        <v>0</v>
      </c>
      <c r="G110" s="42">
        <v>11522.88</v>
      </c>
      <c r="H110" s="43">
        <v>0</v>
      </c>
      <c r="I110" s="42">
        <v>11522.88</v>
      </c>
      <c r="J110" s="41">
        <v>1157</v>
      </c>
      <c r="K110" s="41">
        <v>100</v>
      </c>
    </row>
    <row r="111" ht="25.5" spans="1:11">
      <c r="A111" s="44">
        <v>42</v>
      </c>
      <c r="B111" s="45"/>
      <c r="C111" s="46"/>
      <c r="D111" s="40" t="s">
        <v>88</v>
      </c>
      <c r="E111" s="60">
        <v>995.97</v>
      </c>
      <c r="F111" s="41">
        <v>0</v>
      </c>
      <c r="G111" s="42">
        <v>11522.88</v>
      </c>
      <c r="H111" s="43">
        <v>0</v>
      </c>
      <c r="I111" s="42">
        <v>11522.88</v>
      </c>
      <c r="J111" s="41">
        <v>1157</v>
      </c>
      <c r="K111" s="41">
        <v>100</v>
      </c>
    </row>
    <row r="112" ht="25.5" spans="1:11">
      <c r="A112" s="33" t="s">
        <v>147</v>
      </c>
      <c r="B112" s="34"/>
      <c r="C112" s="35"/>
      <c r="D112" s="35" t="s">
        <v>152</v>
      </c>
      <c r="E112" s="36">
        <v>0</v>
      </c>
      <c r="F112" s="36">
        <v>0</v>
      </c>
      <c r="G112" s="36">
        <v>0</v>
      </c>
      <c r="H112" s="51">
        <v>69750.75</v>
      </c>
      <c r="I112" s="37">
        <v>69750.75</v>
      </c>
      <c r="J112" s="36" t="s">
        <v>47</v>
      </c>
      <c r="K112" s="36" t="s">
        <v>47</v>
      </c>
    </row>
    <row r="113" spans="1:11">
      <c r="A113" s="38">
        <v>3</v>
      </c>
      <c r="B113" s="39"/>
      <c r="C113" s="40"/>
      <c r="D113" s="40" t="s">
        <v>79</v>
      </c>
      <c r="E113" s="41">
        <v>0</v>
      </c>
      <c r="F113" s="41">
        <v>0</v>
      </c>
      <c r="G113" s="41">
        <v>0</v>
      </c>
      <c r="H113" s="42">
        <v>2000</v>
      </c>
      <c r="I113" s="42">
        <v>2000</v>
      </c>
      <c r="J113" s="41" t="s">
        <v>47</v>
      </c>
      <c r="K113" s="41" t="s">
        <v>47</v>
      </c>
    </row>
    <row r="114" spans="1:11">
      <c r="A114" s="44">
        <v>32</v>
      </c>
      <c r="B114" s="45"/>
      <c r="C114" s="46"/>
      <c r="D114" s="40" t="s">
        <v>83</v>
      </c>
      <c r="E114" s="41">
        <v>0</v>
      </c>
      <c r="F114" s="41">
        <v>0</v>
      </c>
      <c r="G114" s="41">
        <v>0</v>
      </c>
      <c r="H114" s="42">
        <v>2000</v>
      </c>
      <c r="I114" s="42">
        <v>2000</v>
      </c>
      <c r="J114" s="41" t="s">
        <v>47</v>
      </c>
      <c r="K114" s="41" t="s">
        <v>47</v>
      </c>
    </row>
    <row r="115" ht="25.5" spans="1:11">
      <c r="A115" s="38">
        <v>4</v>
      </c>
      <c r="B115" s="39"/>
      <c r="C115" s="40"/>
      <c r="D115" s="40" t="s">
        <v>87</v>
      </c>
      <c r="E115" s="41">
        <v>0</v>
      </c>
      <c r="F115" s="41">
        <v>0</v>
      </c>
      <c r="G115" s="41">
        <v>0</v>
      </c>
      <c r="H115" s="42">
        <v>67750.75</v>
      </c>
      <c r="I115" s="42">
        <v>67750.75</v>
      </c>
      <c r="J115" s="41" t="s">
        <v>47</v>
      </c>
      <c r="K115" s="41" t="s">
        <v>47</v>
      </c>
    </row>
    <row r="116" ht="25.5" spans="1:11">
      <c r="A116" s="44">
        <v>42</v>
      </c>
      <c r="B116" s="45"/>
      <c r="C116" s="46"/>
      <c r="D116" s="40" t="s">
        <v>88</v>
      </c>
      <c r="E116" s="41">
        <v>0</v>
      </c>
      <c r="F116" s="41">
        <v>0</v>
      </c>
      <c r="G116" s="41">
        <v>0</v>
      </c>
      <c r="H116" s="42">
        <v>39750.75</v>
      </c>
      <c r="I116" s="42">
        <v>39750.75</v>
      </c>
      <c r="J116" s="41" t="s">
        <v>47</v>
      </c>
      <c r="K116" s="41" t="s">
        <v>47</v>
      </c>
    </row>
    <row r="117" ht="25.5" spans="1:11">
      <c r="A117" s="44">
        <v>45</v>
      </c>
      <c r="B117" s="45"/>
      <c r="C117" s="46"/>
      <c r="D117" s="40" t="s">
        <v>89</v>
      </c>
      <c r="E117" s="41">
        <v>0</v>
      </c>
      <c r="F117" s="41">
        <v>0</v>
      </c>
      <c r="G117" s="41">
        <v>0</v>
      </c>
      <c r="H117" s="42">
        <v>28000</v>
      </c>
      <c r="I117" s="42">
        <v>28000</v>
      </c>
      <c r="J117" s="41" t="s">
        <v>47</v>
      </c>
      <c r="K117" s="41" t="s">
        <v>47</v>
      </c>
    </row>
    <row r="118" spans="1:11">
      <c r="A118" s="33" t="s">
        <v>117</v>
      </c>
      <c r="B118" s="34"/>
      <c r="C118" s="35"/>
      <c r="D118" s="35" t="s">
        <v>118</v>
      </c>
      <c r="E118" s="59">
        <v>263.64</v>
      </c>
      <c r="F118" s="37">
        <v>575.72</v>
      </c>
      <c r="G118" s="37">
        <v>575.72</v>
      </c>
      <c r="H118" s="51">
        <v>90.54</v>
      </c>
      <c r="I118" s="37">
        <v>666.26</v>
      </c>
      <c r="J118" s="36">
        <v>252.7</v>
      </c>
      <c r="K118" s="36">
        <v>115.7</v>
      </c>
    </row>
    <row r="119" spans="1:11">
      <c r="A119" s="38">
        <v>3</v>
      </c>
      <c r="B119" s="39"/>
      <c r="C119" s="40"/>
      <c r="D119" s="40" t="s">
        <v>79</v>
      </c>
      <c r="E119" s="60">
        <v>263.64</v>
      </c>
      <c r="F119" s="42">
        <v>575.72</v>
      </c>
      <c r="G119" s="42">
        <v>575.72</v>
      </c>
      <c r="H119" s="43">
        <v>90.54</v>
      </c>
      <c r="I119" s="41">
        <v>666.26</v>
      </c>
      <c r="J119" s="41">
        <v>252.7</v>
      </c>
      <c r="K119" s="41">
        <v>115.7</v>
      </c>
    </row>
    <row r="120" spans="1:11">
      <c r="A120" s="44">
        <v>32</v>
      </c>
      <c r="B120" s="45"/>
      <c r="C120" s="46"/>
      <c r="D120" s="40" t="s">
        <v>83</v>
      </c>
      <c r="E120" s="60">
        <v>263.64</v>
      </c>
      <c r="F120" s="42">
        <v>575.72</v>
      </c>
      <c r="G120" s="42">
        <v>575.72</v>
      </c>
      <c r="H120" s="43">
        <v>90.54</v>
      </c>
      <c r="I120" s="41">
        <v>666.26</v>
      </c>
      <c r="J120" s="41">
        <v>252.7</v>
      </c>
      <c r="K120" s="41">
        <v>115.7</v>
      </c>
    </row>
    <row r="121" ht="25.5" spans="1:11">
      <c r="A121" s="33" t="s">
        <v>153</v>
      </c>
      <c r="B121" s="34"/>
      <c r="C121" s="35"/>
      <c r="D121" s="35" t="s">
        <v>74</v>
      </c>
      <c r="E121" s="36">
        <v>0</v>
      </c>
      <c r="F121" s="36">
        <v>0</v>
      </c>
      <c r="G121" s="37">
        <v>56.05</v>
      </c>
      <c r="H121" s="36">
        <v>0</v>
      </c>
      <c r="I121" s="37">
        <v>56.05</v>
      </c>
      <c r="J121" s="36" t="s">
        <v>47</v>
      </c>
      <c r="K121" s="36">
        <v>100</v>
      </c>
    </row>
    <row r="122" spans="1:11">
      <c r="A122" s="38">
        <v>3</v>
      </c>
      <c r="B122" s="39"/>
      <c r="C122" s="40"/>
      <c r="D122" s="40" t="s">
        <v>79</v>
      </c>
      <c r="E122" s="41">
        <v>0</v>
      </c>
      <c r="F122" s="41">
        <v>0</v>
      </c>
      <c r="G122" s="42">
        <v>56.05</v>
      </c>
      <c r="H122" s="43">
        <v>0</v>
      </c>
      <c r="I122" s="41">
        <v>56.05</v>
      </c>
      <c r="J122" s="41" t="s">
        <v>47</v>
      </c>
      <c r="K122" s="41">
        <v>100</v>
      </c>
    </row>
    <row r="123" spans="1:11">
      <c r="A123" s="44">
        <v>32</v>
      </c>
      <c r="B123" s="45"/>
      <c r="C123" s="46"/>
      <c r="D123" s="40" t="s">
        <v>83</v>
      </c>
      <c r="E123" s="41">
        <v>0</v>
      </c>
      <c r="F123" s="41">
        <v>0</v>
      </c>
      <c r="G123" s="42">
        <v>56.05</v>
      </c>
      <c r="H123" s="43">
        <v>0</v>
      </c>
      <c r="I123" s="41">
        <v>56.05</v>
      </c>
      <c r="J123" s="41" t="s">
        <v>47</v>
      </c>
      <c r="K123" s="41">
        <v>100</v>
      </c>
    </row>
    <row r="124" spans="1:11">
      <c r="A124" s="33" t="s">
        <v>125</v>
      </c>
      <c r="B124" s="34"/>
      <c r="C124" s="35"/>
      <c r="D124" s="35" t="s">
        <v>126</v>
      </c>
      <c r="E124" s="36">
        <v>0</v>
      </c>
      <c r="F124" s="36">
        <v>0</v>
      </c>
      <c r="G124" s="37">
        <v>70000</v>
      </c>
      <c r="H124" s="36">
        <v>0</v>
      </c>
      <c r="I124" s="37">
        <v>70000</v>
      </c>
      <c r="J124" s="36" t="s">
        <v>47</v>
      </c>
      <c r="K124" s="36">
        <v>100</v>
      </c>
    </row>
    <row r="125" ht="25.5" spans="1:11">
      <c r="A125" s="38">
        <v>4</v>
      </c>
      <c r="B125" s="39"/>
      <c r="C125" s="40"/>
      <c r="D125" s="40" t="s">
        <v>87</v>
      </c>
      <c r="E125" s="41">
        <v>0</v>
      </c>
      <c r="F125" s="41">
        <v>0</v>
      </c>
      <c r="G125" s="42">
        <v>70000</v>
      </c>
      <c r="H125" s="43">
        <v>0</v>
      </c>
      <c r="I125" s="42">
        <v>70000</v>
      </c>
      <c r="J125" s="41" t="s">
        <v>47</v>
      </c>
      <c r="K125" s="41">
        <v>100</v>
      </c>
    </row>
    <row r="126" ht="25.5" spans="1:11">
      <c r="A126" s="44">
        <v>45</v>
      </c>
      <c r="B126" s="45"/>
      <c r="C126" s="46"/>
      <c r="D126" s="40" t="s">
        <v>89</v>
      </c>
      <c r="E126" s="41">
        <v>0</v>
      </c>
      <c r="F126" s="41">
        <v>0</v>
      </c>
      <c r="G126" s="42">
        <v>70000</v>
      </c>
      <c r="H126" s="43">
        <v>0</v>
      </c>
      <c r="I126" s="42">
        <v>70000</v>
      </c>
      <c r="J126" s="41" t="s">
        <v>47</v>
      </c>
      <c r="K126" s="41">
        <v>100</v>
      </c>
    </row>
    <row r="127" ht="25.5" spans="1:11">
      <c r="A127" s="27" t="s">
        <v>154</v>
      </c>
      <c r="B127" s="28"/>
      <c r="C127" s="29"/>
      <c r="D127" s="29" t="s">
        <v>155</v>
      </c>
      <c r="E127" s="66">
        <v>23757.8</v>
      </c>
      <c r="F127" s="31">
        <v>23890.5</v>
      </c>
      <c r="G127" s="31">
        <v>24155.95</v>
      </c>
      <c r="H127" s="50">
        <v>12473.48</v>
      </c>
      <c r="I127" s="31">
        <v>36629.43</v>
      </c>
      <c r="J127" s="62">
        <v>154.2</v>
      </c>
      <c r="K127" s="62">
        <v>151.6</v>
      </c>
    </row>
    <row r="128" ht="25.5" spans="1:11">
      <c r="A128" s="33" t="s">
        <v>147</v>
      </c>
      <c r="B128" s="34"/>
      <c r="C128" s="35"/>
      <c r="D128" s="35" t="s">
        <v>148</v>
      </c>
      <c r="E128" s="59">
        <v>23757.8</v>
      </c>
      <c r="F128" s="37">
        <v>23890.5</v>
      </c>
      <c r="G128" s="37">
        <v>24155.95</v>
      </c>
      <c r="H128" s="37">
        <v>12473.48</v>
      </c>
      <c r="I128" s="37">
        <v>36629.43</v>
      </c>
      <c r="J128" s="36">
        <v>154.2</v>
      </c>
      <c r="K128" s="36">
        <v>151.6</v>
      </c>
    </row>
    <row r="129" spans="1:11">
      <c r="A129" s="38">
        <v>3</v>
      </c>
      <c r="B129" s="39"/>
      <c r="C129" s="40"/>
      <c r="D129" s="40" t="s">
        <v>79</v>
      </c>
      <c r="E129" s="60">
        <v>23757.8</v>
      </c>
      <c r="F129" s="42">
        <v>23890.5</v>
      </c>
      <c r="G129" s="42">
        <v>24155.95</v>
      </c>
      <c r="H129" s="42">
        <v>12473.48</v>
      </c>
      <c r="I129" s="42">
        <v>36629.43</v>
      </c>
      <c r="J129" s="41">
        <v>154.2</v>
      </c>
      <c r="K129" s="41">
        <v>151.6</v>
      </c>
    </row>
    <row r="130" spans="1:11">
      <c r="A130" s="44">
        <v>32</v>
      </c>
      <c r="B130" s="45"/>
      <c r="C130" s="46"/>
      <c r="D130" s="40" t="s">
        <v>83</v>
      </c>
      <c r="E130" s="60">
        <v>23757.8</v>
      </c>
      <c r="F130" s="42">
        <v>23890.5</v>
      </c>
      <c r="G130" s="42">
        <v>24155.95</v>
      </c>
      <c r="H130" s="42">
        <v>12473.48</v>
      </c>
      <c r="I130" s="42">
        <v>36629.43</v>
      </c>
      <c r="J130" s="41">
        <v>154.2</v>
      </c>
      <c r="K130" s="41">
        <v>151.6</v>
      </c>
    </row>
  </sheetData>
  <mergeCells count="127">
    <mergeCell ref="A1:K1"/>
    <mergeCell ref="A3:J3"/>
    <mergeCell ref="A5:C5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PC</cp:lastModifiedBy>
  <dcterms:created xsi:type="dcterms:W3CDTF">2022-08-12T12:51:00Z</dcterms:created>
  <cp:lastPrinted>2024-11-29T10:40:00Z</cp:lastPrinted>
  <dcterms:modified xsi:type="dcterms:W3CDTF">2025-01-07T11:50:05Z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EC87B67D71B74C0E9B081766B43D6E16_13</vt:lpwstr>
  </property>
  <property fmtid="{D5CDD505-2E9C-101B-9397-08002B2CF9AE}" pid="3" name="KSOProductBuildVer">
    <vt:lpwstr>1033-12.2.0.19307</vt:lpwstr>
  </property>
</Properties>
</file>