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9\Desktop\TRANSPARENTNOST\2024_TRANSPARENTNOST\"/>
    </mc:Choice>
  </mc:AlternateContent>
  <xr:revisionPtr revIDLastSave="0" documentId="13_ncr:1_{9D1593B5-8232-442A-9DA8-928F790C330A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RUJAN" sheetId="1" r:id="rId1"/>
  </sheets>
  <definedNames>
    <definedName name="Br_fakture">#REF!</definedName>
    <definedName name="NazivTvrtke">RUJAN!#REF!</definedName>
    <definedName name="PojedinostiOBrFakture">"PojedinostiOFakturi[Br fakture]"</definedName>
    <definedName name="rngInvoice">RUJAN!#REF!</definedName>
    <definedName name="TraženjeKupc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 a="1"/>
  <c r="B36" i="1" s="1"/>
  <c r="C36" i="1" a="1"/>
  <c r="C36" i="1" s="1"/>
  <c r="B9" i="1" a="1"/>
  <c r="B9" i="1" s="1"/>
  <c r="C9" i="1" a="1"/>
  <c r="C9" i="1" s="1"/>
  <c r="B12" i="1" a="1"/>
  <c r="B12" i="1" s="1"/>
  <c r="C10" i="1" a="1"/>
  <c r="C10" i="1" s="1"/>
  <c r="B10" i="1" a="1"/>
  <c r="B1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<sst xmlns="http://schemas.openxmlformats.org/spreadsheetml/2006/main" count="100" uniqueCount="65">
  <si>
    <t>Naziv ustanove: Osnovna škola fra Pavla Vučkovića</t>
  </si>
  <si>
    <t>Adresa: Alkarsko trkalište 11</t>
  </si>
  <si>
    <t>T: Telefonski broj: 021/821-090</t>
  </si>
  <si>
    <t>E-pošta:  ured@os-frapvuckovica-sinj.skole.hr</t>
  </si>
  <si>
    <t>Poštanski broj i grad: 21 230  SINJ</t>
  </si>
  <si>
    <t>F: Broj faksa: 021/821-090</t>
  </si>
  <si>
    <t>Web-mjesto: http://os-frapvuckovica-sinj.skole.hr</t>
  </si>
  <si>
    <t>OIB: 26993140667</t>
  </si>
  <si>
    <t>HR9223600001101475618</t>
  </si>
  <si>
    <t>Naziv primatelja</t>
  </si>
  <si>
    <t>OIB primatelja</t>
  </si>
  <si>
    <t>Sjedište primatelja</t>
  </si>
  <si>
    <t>Vrsta rashoda i izdatka</t>
  </si>
  <si>
    <t>Iznos</t>
  </si>
  <si>
    <t>ZAPOSLENICI</t>
  </si>
  <si>
    <t>3132 Doprinosi za obvezno zdravstveno osiguranje</t>
  </si>
  <si>
    <t>DRŽAVNI PRORAČUN RH</t>
  </si>
  <si>
    <t>ZAGREB</t>
  </si>
  <si>
    <t>3212 Naknade za prijevoz</t>
  </si>
  <si>
    <t>SPLIT</t>
  </si>
  <si>
    <t>SINJ</t>
  </si>
  <si>
    <t>3231 Usluge telefona, pošte i prijevoza</t>
  </si>
  <si>
    <t>Zagreb</t>
  </si>
  <si>
    <t>Hrvatski Telekom d.d.</t>
  </si>
  <si>
    <t>3234 Komunalne usluge</t>
  </si>
  <si>
    <t>Opti Print Adria d.o.o.</t>
  </si>
  <si>
    <t>3235 Zakupnine i najamnine</t>
  </si>
  <si>
    <t>ZAGREBAČKA BANKA D.D.</t>
  </si>
  <si>
    <t>3431 Bankarske usluge i usluge platnog prometa</t>
  </si>
  <si>
    <t>3433 Zatezne kamate</t>
  </si>
  <si>
    <t>UKUPNO</t>
  </si>
  <si>
    <t>3211 Službena putovanja</t>
  </si>
  <si>
    <t>3121 Ostali rashodi za zaposlene</t>
  </si>
  <si>
    <t>3221 Uredski materijal i ostali materijalni rashodi</t>
  </si>
  <si>
    <t>EXTRAMETAL d.o.o.</t>
  </si>
  <si>
    <t>3224 Materijal i dijelovi za tekuće i investicijsko održavanje</t>
  </si>
  <si>
    <t>4541 Dodatna ulaganja za ostalu nefinancijsku imovinu</t>
  </si>
  <si>
    <t>3223 Energija</t>
  </si>
  <si>
    <t>HEP-OPSKRBA d.o.o.</t>
  </si>
  <si>
    <t>HP-Hrvatska pošta d.d.</t>
  </si>
  <si>
    <t>VELIKA GORICA</t>
  </si>
  <si>
    <t>GRAD SINJ, ŽUPANIJA SPLITSKO-DALMATINSKA</t>
  </si>
  <si>
    <t>ČISTOĆA CETINSKE KRAJINE d.o.o.</t>
  </si>
  <si>
    <t>VODOVOD I ODVODNJA CETINSKE KRAJINE D.O.O. </t>
  </si>
  <si>
    <t>3238 Računalne usluge</t>
  </si>
  <si>
    <t>RILoop j.d.o.o.</t>
  </si>
  <si>
    <t>Ičići</t>
  </si>
  <si>
    <t>Financijska agencija</t>
  </si>
  <si>
    <t>ERA-COMMERCE d.o.o.</t>
  </si>
  <si>
    <t>MAKARSKA</t>
  </si>
  <si>
    <t>3225 Sitni inventar</t>
  </si>
  <si>
    <t>JAVNA OBJAVA INFORMACIJA O TROŠENJU SREDSTAVA - RUJAN 2024.</t>
  </si>
  <si>
    <t>3111 Plaće za redovan rad za 08/2024</t>
  </si>
  <si>
    <t>3295 Pristojbe i naknade (novčana naknada poslodavca zbog nezapošljavanja osoba s invaliditetom za 08/2024)</t>
  </si>
  <si>
    <t>NIRS OPREMA D.O.O.</t>
  </si>
  <si>
    <t>TERMIN D.O.O.</t>
  </si>
  <si>
    <t>IMOTSKI</t>
  </si>
  <si>
    <t>BAUHAUS-ZAGREB d.o.o.</t>
  </si>
  <si>
    <t>UGOOPREMA d.o.o.</t>
  </si>
  <si>
    <t>Osijek</t>
  </si>
  <si>
    <t>TELEGRAM RODA</t>
  </si>
  <si>
    <t>3294 Članarine i norme</t>
  </si>
  <si>
    <t>HRVATSKA ZAJEDNICA OSNOVNIH ŠKOLA</t>
  </si>
  <si>
    <t xml:space="preserve">UGOVOR O DJELU </t>
  </si>
  <si>
    <t>URED OVLAŠTENOG INŽENJERA GRAĐEVINARSTVA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</si>
</sst>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_-* #,##0.00\ _k_n_-;\-* #,##0.00\ _k_n_-;_-* &quot;-&quot;??\ _k_n_-;_-@_-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4" tint="-0.499984740745262"/>
      <name val="Calibri"/>
      <family val="2"/>
      <charset val="238"/>
      <scheme val="minor"/>
    </font>
    <font>
      <sz val="11"/>
      <color theme="2" tint="-0.749961851863155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3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0" fontId="10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30" fillId="36" borderId="1" xfId="7" applyFont="1" applyFill="1" applyBorder="1" applyAlignment="1">
      <alignment horizontal="left" vertical="center" wrapText="1"/>
    </xf>
    <xf numFmtId="0" fontId="30" fillId="36" borderId="0" xfId="7" applyFont="1" applyFill="1" applyAlignment="1">
      <alignment horizontal="left" vertical="center" wrapText="1"/>
    </xf>
    <xf numFmtId="166" fontId="0" fillId="37" borderId="0" xfId="0" applyNumberFormat="1" applyFill="1" applyBorder="1" applyAlignment="1">
      <alignment horizontal="center" vertical="center"/>
    </xf>
    <xf numFmtId="166" fontId="26" fillId="37" borderId="0" xfId="0" applyNumberFormat="1" applyFont="1" applyFill="1" applyBorder="1" applyAlignment="1">
      <alignment horizontal="center" vertical="center"/>
    </xf>
    <xf numFmtId="44" fontId="0" fillId="38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38" borderId="0" xfId="0" applyNumberFormat="1" applyFill="1" applyBorder="1" applyAlignment="1">
      <alignment horizontal="center" vertical="center"/>
    </xf>
    <xf numFmtId="44" fontId="0" fillId="38" borderId="0" xfId="0" applyNumberFormat="1" applyFill="1" applyBorder="1" applyAlignment="1">
      <alignment horizontal="center" vertical="center"/>
    </xf>
    <xf numFmtId="0" fontId="0" fillId="38" borderId="0" xfId="0" applyNumberFormat="1" applyFill="1" applyAlignment="1">
      <alignment horizontal="center" vertical="center"/>
    </xf>
    <xf numFmtId="0" fontId="31" fillId="38" borderId="0" xfId="0" applyFont="1" applyFill="1" applyAlignment="1">
      <alignment horizontal="center" vertical="center" wrapText="1"/>
    </xf>
    <xf numFmtId="0" fontId="27" fillId="0" borderId="0" xfId="2" applyFont="1" applyBorder="1" applyAlignment="1" applyProtection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31" fillId="38" borderId="0" xfId="0" applyFont="1" applyFill="1" applyAlignment="1">
      <alignment horizontal="center" vertical="top" wrapText="1"/>
    </xf>
    <xf numFmtId="0" fontId="33" fillId="38" borderId="10" xfId="0" applyFont="1" applyFill="1" applyBorder="1" applyAlignment="1">
      <alignment horizontal="center" vertical="center" wrapText="1"/>
    </xf>
    <xf numFmtId="0" fontId="33" fillId="38" borderId="0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1" fillId="38" borderId="0" xfId="0" applyNumberFormat="1" applyFont="1" applyFill="1" applyAlignment="1">
      <alignment horizontal="center" vertical="center" wrapText="1"/>
    </xf>
    <xf numFmtId="0" fontId="31" fillId="38" borderId="0" xfId="0" applyNumberFormat="1" applyFont="1" applyFill="1" applyAlignment="1">
      <alignment horizontal="center" vertical="center"/>
    </xf>
    <xf numFmtId="44" fontId="31" fillId="38" borderId="0" xfId="0" applyNumberFormat="1" applyFont="1" applyFill="1" applyAlignment="1">
      <alignment horizontal="center" vertical="center"/>
    </xf>
    <xf numFmtId="44" fontId="33" fillId="38" borderId="0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37" borderId="3" xfId="6" applyFill="1" applyAlignment="1" applyProtection="1">
      <alignment horizontal="center" vertical="center" wrapText="1"/>
    </xf>
    <xf numFmtId="0" fontId="30" fillId="36" borderId="1" xfId="7" applyFont="1" applyFill="1" applyBorder="1" applyAlignment="1">
      <alignment horizontal="left" vertical="center" wrapText="1"/>
    </xf>
    <xf numFmtId="0" fontId="30" fillId="36" borderId="0" xfId="7" applyFont="1" applyFill="1" applyAlignment="1">
      <alignment horizontal="left" vertical="center" wrapText="1"/>
    </xf>
    <xf numFmtId="0" fontId="30" fillId="36" borderId="9" xfId="7" applyFont="1" applyFill="1" applyBorder="1" applyAlignment="1">
      <alignment horizontal="center" vertical="center" wrapText="1"/>
    </xf>
    <xf numFmtId="0" fontId="30" fillId="36" borderId="0" xfId="7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7:E38" dataDxfId="11" totalsRowDxfId="10">
  <autoFilter ref="A7:E38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MATCH($A$7,#REF!, 0)),"")</calculatedColumnFormula>
    </tableColumn>
    <tableColumn id="8" xr3:uid="{00000000-0010-0000-0000-000008000000}" name="OIB primatelja" dataDxfId="7" totalsRowDxfId="6">
      <calculatedColumnFormula array="1">IFERROR(INDEX(#REF!,SMALL(IF(#REF!=rngInvoice,ROW(#REF!)-ROW(#REF!)), ROW(1:1)), MATCH($B$7,#REF!, 0)),"")</calculatedColumnFormula>
    </tableColumn>
    <tableColumn id="10" xr3:uid="{00000000-0010-0000-0000-00000A000000}" name="Sjedište primatelja" dataDxfId="5" totalsRowDxfId="4">
      <calculatedColumnFormula array="1">IFERROR(INDEX(#REF!,SMALL(IF(#REF!=rngInvoice,ROW(#REF!)-ROW(#REF!)), ROW(1:1)), MATCH($C$7,#REF!,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>
      <calculatedColumnFormula>IFERROR((A8*B8)-C8,"")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38"/>
  <sheetViews>
    <sheetView showGridLines="0" tabSelected="1" topLeftCell="A33" zoomScaleNormal="100" workbookViewId="0">
      <selection activeCell="C37" sqref="C37"/>
    </sheetView>
  </sheetViews>
  <sheetFormatPr defaultColWidth="9" defaultRowHeight="33.950000000000003" customHeight="1" x14ac:dyDescent="0.25"/>
  <cols>
    <col min="1" max="1" width="37.140625" style="6" customWidth="1"/>
    <col min="2" max="2" width="24.7109375" style="6" customWidth="1"/>
    <col min="3" max="3" width="27.5703125" style="6" customWidth="1"/>
    <col min="4" max="4" width="31.5703125" style="6" customWidth="1"/>
    <col min="5" max="5" width="21.42578125" style="6" customWidth="1"/>
    <col min="6" max="6" width="0.28515625" style="1" customWidth="1"/>
    <col min="7" max="7" width="11.28515625" style="1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8" t="s">
        <v>0</v>
      </c>
      <c r="B1" s="38"/>
      <c r="C1" s="38"/>
      <c r="D1" s="38"/>
      <c r="E1" s="38"/>
      <c r="F1" s="3"/>
    </row>
    <row r="2" spans="1:7" ht="37.5" customHeight="1" thickTop="1" x14ac:dyDescent="0.25">
      <c r="A2" s="39" t="s">
        <v>1</v>
      </c>
      <c r="B2" s="39"/>
      <c r="C2" s="15" t="s">
        <v>2</v>
      </c>
      <c r="D2" s="41" t="s">
        <v>3</v>
      </c>
      <c r="E2" s="41"/>
      <c r="F2" s="4"/>
    </row>
    <row r="3" spans="1:7" ht="47.25" customHeight="1" x14ac:dyDescent="0.25">
      <c r="A3" s="40" t="s">
        <v>4</v>
      </c>
      <c r="B3" s="40"/>
      <c r="C3" s="16" t="s">
        <v>5</v>
      </c>
      <c r="D3" s="42" t="s">
        <v>6</v>
      </c>
      <c r="E3" s="42"/>
      <c r="F3" s="4"/>
    </row>
    <row r="4" spans="1:7" ht="17.25" customHeight="1" x14ac:dyDescent="0.25">
      <c r="A4" s="26" t="s">
        <v>7</v>
      </c>
      <c r="B4" s="27"/>
      <c r="C4" s="7"/>
      <c r="D4" s="7"/>
      <c r="E4" s="7"/>
    </row>
    <row r="5" spans="1:7" ht="25.5" customHeight="1" x14ac:dyDescent="0.25">
      <c r="A5" s="26" t="s">
        <v>8</v>
      </c>
      <c r="B5" s="27"/>
      <c r="C5" s="7"/>
      <c r="D5" s="7"/>
      <c r="E5" s="7"/>
    </row>
    <row r="6" spans="1:7" ht="44.1" customHeight="1" x14ac:dyDescent="0.25">
      <c r="A6" s="37" t="s">
        <v>51</v>
      </c>
      <c r="B6" s="37"/>
      <c r="C6" s="37"/>
      <c r="D6" s="37"/>
      <c r="E6" s="37"/>
    </row>
    <row r="7" spans="1:7" s="2" customFormat="1" ht="33.950000000000003" customHeight="1" x14ac:dyDescent="0.25">
      <c r="A7" s="5" t="s">
        <v>9</v>
      </c>
      <c r="B7" s="5" t="s">
        <v>10</v>
      </c>
      <c r="C7" s="5" t="s">
        <v>11</v>
      </c>
      <c r="D7" s="5" t="s">
        <v>12</v>
      </c>
      <c r="E7" s="5" t="s">
        <v>13</v>
      </c>
      <c r="G7" s="13"/>
    </row>
    <row r="8" spans="1:7" s="2" customFormat="1" ht="33.75" customHeight="1" x14ac:dyDescent="0.25">
      <c r="A8" s="30" t="s">
        <v>14</v>
      </c>
      <c r="B8" s="22"/>
      <c r="C8" s="23"/>
      <c r="D8" s="19" t="s">
        <v>52</v>
      </c>
      <c r="E8" s="17">
        <v>99242.45</v>
      </c>
      <c r="G8" s="13"/>
    </row>
    <row r="9" spans="1:7" s="2" customFormat="1" ht="33.75" customHeight="1" x14ac:dyDescent="0.25">
      <c r="A9" s="30" t="s">
        <v>14</v>
      </c>
      <c r="B9" s="23" t="str" cm="1">
        <f t="array" ref="B9">IFERROR(INDEX(#REF!,SMALL(IF(#REF!=rngInvoice,ROW(#REF!)-ROW(#REF!)), ROW(4:4)), MATCH($C$7,#REF!, 0)),"")</f>
        <v/>
      </c>
      <c r="C9" s="23" t="str" cm="1">
        <f t="array" ref="C9">IFERROR(INDEX(#REF!,SMALL(IF(#REF!=rngInvoice,ROW(#REF!)-ROW(#REF!)), ROW(4:4)), MATCH($C$7,#REF!, 0)),"")</f>
        <v/>
      </c>
      <c r="D9" s="19" t="s">
        <v>32</v>
      </c>
      <c r="E9" s="17">
        <v>3524.21</v>
      </c>
      <c r="G9" s="13"/>
    </row>
    <row r="10" spans="1:7" s="2" customFormat="1" ht="33.75" customHeight="1" x14ac:dyDescent="0.25">
      <c r="A10" s="30" t="s">
        <v>14</v>
      </c>
      <c r="B10" s="22" t="str">
        <f t="array" ref="B10">IFERROR(INDEX(#REF!,SMALL(IF(#REF!=rngInvoice,ROW(#REF!)-ROW(#REF!)), ROW(1:1)), MATCH($B$7,#REF!, 0)),"")</f>
        <v/>
      </c>
      <c r="C10" s="23" t="str">
        <f t="array" ref="C10">IFERROR(INDEX(#REF!,SMALL(IF(#REF!=rngInvoice,ROW(#REF!)-ROW(#REF!)), ROW(1:1)), MATCH($C$7,#REF!, 0)),"")</f>
        <v/>
      </c>
      <c r="D10" s="19" t="s">
        <v>15</v>
      </c>
      <c r="E10" s="17">
        <v>16082.09</v>
      </c>
      <c r="G10" s="13"/>
    </row>
    <row r="11" spans="1:7" s="2" customFormat="1" ht="72" customHeight="1" x14ac:dyDescent="0.25">
      <c r="A11" s="30" t="s">
        <v>16</v>
      </c>
      <c r="B11" s="11">
        <v>18683136487</v>
      </c>
      <c r="C11" s="23" t="s">
        <v>17</v>
      </c>
      <c r="D11" s="19" t="s">
        <v>53</v>
      </c>
      <c r="E11" s="17">
        <v>336</v>
      </c>
      <c r="G11" s="13"/>
    </row>
    <row r="12" spans="1:7" s="21" customFormat="1" ht="40.5" customHeight="1" x14ac:dyDescent="0.25">
      <c r="A12" s="30" t="s">
        <v>14</v>
      </c>
      <c r="B12" s="22" t="str">
        <f t="array" ref="B12">IFERROR(INDEX(#REF!,SMALL(IF(#REF!=rngInvoice,ROW(#REF!)-ROW(#REF!)), ROW(6:6)), MATCH($B$7,#REF!, 0)),"")</f>
        <v/>
      </c>
      <c r="C12" s="23"/>
      <c r="D12" s="19" t="s">
        <v>18</v>
      </c>
      <c r="E12" s="20">
        <v>613.23</v>
      </c>
    </row>
    <row r="13" spans="1:7" s="2" customFormat="1" ht="40.5" customHeight="1" x14ac:dyDescent="0.25">
      <c r="A13" s="30" t="s">
        <v>14</v>
      </c>
      <c r="B13" s="24"/>
      <c r="C13" s="23"/>
      <c r="D13" s="19" t="s">
        <v>31</v>
      </c>
      <c r="E13" s="17">
        <v>388.3</v>
      </c>
      <c r="G13" s="13"/>
    </row>
    <row r="14" spans="1:7" s="2" customFormat="1" ht="40.5" customHeight="1" x14ac:dyDescent="0.25">
      <c r="A14" s="31" t="s">
        <v>54</v>
      </c>
      <c r="B14" s="31">
        <v>10703265961</v>
      </c>
      <c r="C14" s="31" t="s">
        <v>19</v>
      </c>
      <c r="D14" s="19" t="s">
        <v>33</v>
      </c>
      <c r="E14" s="17">
        <v>11.88</v>
      </c>
      <c r="G14" s="13"/>
    </row>
    <row r="15" spans="1:7" s="2" customFormat="1" ht="40.5" customHeight="1" x14ac:dyDescent="0.25">
      <c r="A15" s="29" t="s">
        <v>38</v>
      </c>
      <c r="B15" s="29">
        <v>63073332379</v>
      </c>
      <c r="C15" s="29" t="s">
        <v>17</v>
      </c>
      <c r="D15" s="19" t="s">
        <v>37</v>
      </c>
      <c r="E15" s="17">
        <v>576.6</v>
      </c>
      <c r="G15" s="13"/>
    </row>
    <row r="16" spans="1:7" s="2" customFormat="1" ht="40.5" customHeight="1" x14ac:dyDescent="0.25">
      <c r="A16" s="32" t="s">
        <v>48</v>
      </c>
      <c r="B16" s="31">
        <v>28609792467</v>
      </c>
      <c r="C16" s="32" t="s">
        <v>49</v>
      </c>
      <c r="D16" s="19" t="s">
        <v>35</v>
      </c>
      <c r="E16" s="17">
        <v>642.65</v>
      </c>
      <c r="G16" s="13"/>
    </row>
    <row r="17" spans="1:7" s="2" customFormat="1" ht="40.5" customHeight="1" x14ac:dyDescent="0.25">
      <c r="A17" s="25" t="s">
        <v>34</v>
      </c>
      <c r="B17" s="25">
        <v>78288512715</v>
      </c>
      <c r="C17" s="25" t="s">
        <v>20</v>
      </c>
      <c r="D17" s="19" t="s">
        <v>35</v>
      </c>
      <c r="E17" s="17">
        <v>104.64</v>
      </c>
      <c r="G17" s="13"/>
    </row>
    <row r="18" spans="1:7" s="2" customFormat="1" ht="40.5" customHeight="1" x14ac:dyDescent="0.25">
      <c r="A18" s="31" t="s">
        <v>55</v>
      </c>
      <c r="B18" s="31">
        <v>54229813516</v>
      </c>
      <c r="C18" s="31" t="s">
        <v>56</v>
      </c>
      <c r="D18" s="19" t="s">
        <v>35</v>
      </c>
      <c r="E18" s="17">
        <v>870.45</v>
      </c>
      <c r="G18" s="13"/>
    </row>
    <row r="19" spans="1:7" s="2" customFormat="1" ht="40.5" customHeight="1" x14ac:dyDescent="0.25">
      <c r="A19" s="25" t="s">
        <v>57</v>
      </c>
      <c r="B19" s="25">
        <v>71642207963</v>
      </c>
      <c r="C19" s="25" t="s">
        <v>17</v>
      </c>
      <c r="D19" s="19" t="s">
        <v>35</v>
      </c>
      <c r="E19" s="17">
        <v>213.21</v>
      </c>
      <c r="G19" s="13"/>
    </row>
    <row r="20" spans="1:7" s="2" customFormat="1" ht="40.5" customHeight="1" x14ac:dyDescent="0.25">
      <c r="A20" s="33" t="s">
        <v>58</v>
      </c>
      <c r="B20" s="34">
        <v>77837054518</v>
      </c>
      <c r="C20" s="35" t="s">
        <v>59</v>
      </c>
      <c r="D20" s="19" t="s">
        <v>50</v>
      </c>
      <c r="E20" s="17">
        <v>956.25</v>
      </c>
      <c r="G20" s="13"/>
    </row>
    <row r="21" spans="1:7" s="2" customFormat="1" ht="40.5" customHeight="1" x14ac:dyDescent="0.25">
      <c r="A21" s="29" t="s">
        <v>54</v>
      </c>
      <c r="B21" s="25">
        <v>10703265961</v>
      </c>
      <c r="C21" s="25" t="s">
        <v>19</v>
      </c>
      <c r="D21" s="19" t="s">
        <v>50</v>
      </c>
      <c r="E21" s="17">
        <v>575.41</v>
      </c>
      <c r="G21" s="13"/>
    </row>
    <row r="22" spans="1:7" s="2" customFormat="1" ht="40.5" customHeight="1" x14ac:dyDescent="0.25">
      <c r="A22" s="31" t="s">
        <v>57</v>
      </c>
      <c r="B22" s="31">
        <v>71642207963</v>
      </c>
      <c r="C22" s="31" t="s">
        <v>17</v>
      </c>
      <c r="D22" s="19" t="s">
        <v>50</v>
      </c>
      <c r="E22" s="17">
        <v>441.33</v>
      </c>
      <c r="G22" s="13"/>
    </row>
    <row r="23" spans="1:7" s="2" customFormat="1" ht="40.5" customHeight="1" x14ac:dyDescent="0.25">
      <c r="A23" s="25" t="s">
        <v>39</v>
      </c>
      <c r="B23" s="25">
        <v>87311810356</v>
      </c>
      <c r="C23" s="29" t="s">
        <v>40</v>
      </c>
      <c r="D23" s="19" t="s">
        <v>21</v>
      </c>
      <c r="E23" s="17">
        <v>16.739999999999998</v>
      </c>
      <c r="G23" s="13"/>
    </row>
    <row r="24" spans="1:7" s="2" customFormat="1" ht="33.950000000000003" customHeight="1" x14ac:dyDescent="0.25">
      <c r="A24" s="25" t="s">
        <v>60</v>
      </c>
      <c r="B24" s="25">
        <v>82210191658</v>
      </c>
      <c r="C24" s="25" t="s">
        <v>22</v>
      </c>
      <c r="D24" s="19" t="s">
        <v>21</v>
      </c>
      <c r="E24" s="17">
        <v>11.9</v>
      </c>
      <c r="G24" s="13"/>
    </row>
    <row r="25" spans="1:7" s="2" customFormat="1" ht="30.75" customHeight="1" x14ac:dyDescent="0.25">
      <c r="A25" s="25" t="s">
        <v>23</v>
      </c>
      <c r="B25" s="25">
        <v>81793146560</v>
      </c>
      <c r="C25" s="25" t="s">
        <v>22</v>
      </c>
      <c r="D25" s="19" t="s">
        <v>21</v>
      </c>
      <c r="E25" s="17">
        <v>204.88</v>
      </c>
      <c r="G25" s="13"/>
    </row>
    <row r="26" spans="1:7" s="2" customFormat="1" ht="30.75" customHeight="1" x14ac:dyDescent="0.25">
      <c r="A26" s="25" t="s">
        <v>41</v>
      </c>
      <c r="B26" s="29">
        <v>3210055420</v>
      </c>
      <c r="C26" s="25" t="s">
        <v>20</v>
      </c>
      <c r="D26" s="19" t="s">
        <v>24</v>
      </c>
      <c r="E26" s="17">
        <v>598.95000000000005</v>
      </c>
      <c r="G26" s="13"/>
    </row>
    <row r="27" spans="1:7" s="2" customFormat="1" ht="30.75" customHeight="1" x14ac:dyDescent="0.25">
      <c r="A27" s="29" t="s">
        <v>42</v>
      </c>
      <c r="B27" s="25">
        <v>79243957155</v>
      </c>
      <c r="C27" s="25" t="s">
        <v>20</v>
      </c>
      <c r="D27" s="19" t="s">
        <v>24</v>
      </c>
      <c r="E27" s="17">
        <v>332.91</v>
      </c>
      <c r="G27" s="13"/>
    </row>
    <row r="28" spans="1:7" s="2" customFormat="1" ht="33.950000000000003" customHeight="1" x14ac:dyDescent="0.25">
      <c r="A28" s="25" t="s">
        <v>43</v>
      </c>
      <c r="B28" s="25">
        <v>81685682389</v>
      </c>
      <c r="C28" s="25" t="s">
        <v>20</v>
      </c>
      <c r="D28" s="19" t="s">
        <v>24</v>
      </c>
      <c r="E28" s="17">
        <v>12.62</v>
      </c>
      <c r="G28" s="13"/>
    </row>
    <row r="29" spans="1:7" s="2" customFormat="1" ht="33.950000000000003" customHeight="1" x14ac:dyDescent="0.25">
      <c r="A29" s="25" t="s">
        <v>25</v>
      </c>
      <c r="B29" s="25">
        <v>11469787133</v>
      </c>
      <c r="C29" s="25" t="s">
        <v>22</v>
      </c>
      <c r="D29" s="23" t="s">
        <v>26</v>
      </c>
      <c r="E29" s="17">
        <v>46.45</v>
      </c>
      <c r="G29" s="13"/>
    </row>
    <row r="30" spans="1:7" s="2" customFormat="1" ht="33.950000000000003" customHeight="1" x14ac:dyDescent="0.25">
      <c r="A30" s="25" t="s">
        <v>45</v>
      </c>
      <c r="B30" s="25">
        <v>10133376712</v>
      </c>
      <c r="C30" s="25" t="s">
        <v>46</v>
      </c>
      <c r="D30" s="23" t="s">
        <v>44</v>
      </c>
      <c r="E30" s="17">
        <v>80</v>
      </c>
      <c r="G30" s="13"/>
    </row>
    <row r="31" spans="1:7" s="2" customFormat="1" ht="28.5" customHeight="1" x14ac:dyDescent="0.25">
      <c r="A31" s="25" t="s">
        <v>47</v>
      </c>
      <c r="B31" s="29">
        <v>85821130368</v>
      </c>
      <c r="C31" s="25" t="s">
        <v>22</v>
      </c>
      <c r="D31" s="23" t="s">
        <v>44</v>
      </c>
      <c r="E31" s="17">
        <v>1.66</v>
      </c>
      <c r="G31" s="13"/>
    </row>
    <row r="32" spans="1:7" s="2" customFormat="1" ht="28.5" customHeight="1" x14ac:dyDescent="0.25">
      <c r="A32" s="25" t="s">
        <v>62</v>
      </c>
      <c r="B32" s="25">
        <v>78661516143</v>
      </c>
      <c r="C32" s="25" t="s">
        <v>17</v>
      </c>
      <c r="D32" s="23" t="s">
        <v>61</v>
      </c>
      <c r="E32" s="17">
        <v>55</v>
      </c>
      <c r="G32" s="13"/>
    </row>
    <row r="33" spans="1:7" s="2" customFormat="1" ht="36.75" customHeight="1" x14ac:dyDescent="0.25">
      <c r="A33" s="28" t="s">
        <v>27</v>
      </c>
      <c r="B33" s="25">
        <v>92963223473</v>
      </c>
      <c r="C33" s="25" t="s">
        <v>17</v>
      </c>
      <c r="D33" s="19" t="s">
        <v>28</v>
      </c>
      <c r="E33" s="17">
        <v>60.11</v>
      </c>
      <c r="G33" s="13"/>
    </row>
    <row r="34" spans="1:7" s="2" customFormat="1" ht="36.75" customHeight="1" x14ac:dyDescent="0.25">
      <c r="A34" s="25" t="s">
        <v>23</v>
      </c>
      <c r="B34" s="25">
        <v>81793146560</v>
      </c>
      <c r="C34" s="25" t="s">
        <v>22</v>
      </c>
      <c r="D34" s="23" t="s">
        <v>29</v>
      </c>
      <c r="E34" s="17">
        <v>1.1299999999999999</v>
      </c>
      <c r="G34" s="13"/>
    </row>
    <row r="35" spans="1:7" s="2" customFormat="1" ht="36.75" customHeight="1" x14ac:dyDescent="0.25">
      <c r="A35" s="25" t="s">
        <v>38</v>
      </c>
      <c r="B35" s="25">
        <v>63073332379</v>
      </c>
      <c r="C35" s="29" t="s">
        <v>17</v>
      </c>
      <c r="D35" s="23" t="s">
        <v>29</v>
      </c>
      <c r="E35" s="17">
        <v>0.68</v>
      </c>
      <c r="G35" s="13"/>
    </row>
    <row r="36" spans="1:7" s="2" customFormat="1" ht="36.75" customHeight="1" x14ac:dyDescent="0.25">
      <c r="A36" s="33" t="s">
        <v>63</v>
      </c>
      <c r="B36" s="34" t="str" cm="1">
        <f t="array" ref="B36">IFERROR(INDEX(#REF!,SMALL(IF(#REF!=rngInvoice,ROW(#REF!)-ROW(#REF!)), ROW(29:29)), MATCH($B$7,#REF!, 0)),"")</f>
        <v/>
      </c>
      <c r="C36" s="36" t="str" cm="1">
        <f t="array" ref="C36">IFERROR(INDEX(#REF!,SMALL(IF(#REF!=rngInvoice,ROW(#REF!)-ROW(#REF!)), ROW(29:29)), MATCH($C$7,#REF!, 0)),"")</f>
        <v/>
      </c>
      <c r="D36" s="19" t="s">
        <v>36</v>
      </c>
      <c r="E36" s="17">
        <v>364.17</v>
      </c>
      <c r="G36" s="13"/>
    </row>
    <row r="37" spans="1:7" s="2" customFormat="1" ht="36.75" customHeight="1" x14ac:dyDescent="0.25">
      <c r="A37" s="25" t="s">
        <v>64</v>
      </c>
      <c r="B37" s="25">
        <v>86177317022</v>
      </c>
      <c r="C37" s="25" t="s">
        <v>20</v>
      </c>
      <c r="D37" s="19" t="s">
        <v>36</v>
      </c>
      <c r="E37" s="17">
        <v>2600</v>
      </c>
      <c r="G37" s="13"/>
    </row>
    <row r="38" spans="1:7" s="10" customFormat="1" ht="33.950000000000003" customHeight="1" x14ac:dyDescent="0.25">
      <c r="A38" s="8" t="s">
        <v>30</v>
      </c>
      <c r="B38" s="8"/>
      <c r="C38" s="9"/>
      <c r="D38" s="9"/>
      <c r="E38" s="18">
        <v>128965.9</v>
      </c>
      <c r="G38" s="14"/>
    </row>
  </sheetData>
  <sheetProtection selectLockedCells="1"/>
  <mergeCells count="6">
    <mergeCell ref="A6:E6"/>
    <mergeCell ref="A1:E1"/>
    <mergeCell ref="A2:B2"/>
    <mergeCell ref="A3:B3"/>
    <mergeCell ref="D2:E2"/>
    <mergeCell ref="D3:E3"/>
  </mergeCells>
  <phoneticPr fontId="2" type="noConversion"/>
  <conditionalFormatting sqref="A38:D38 A8:D9 A11:A13 C11:D13 D14:D37">
    <cfRule type="expression" dxfId="18" priority="33">
      <formula>MOD(ROW(),2)=0</formula>
    </cfRule>
  </conditionalFormatting>
  <conditionalFormatting sqref="E8:E9 E11:E38">
    <cfRule type="expression" dxfId="17" priority="30">
      <formula>MOD(ROW(),2)=0</formula>
    </cfRule>
    <cfRule type="expression" dxfId="16" priority="31">
      <formula>MOD(ROW(),2)=1</formula>
    </cfRule>
  </conditionalFormatting>
  <conditionalFormatting sqref="A10:D10">
    <cfRule type="expression" dxfId="15" priority="14">
      <formula>MOD(ROW(),2)=0</formula>
    </cfRule>
  </conditionalFormatting>
  <conditionalFormatting sqref="E10">
    <cfRule type="expression" dxfId="14" priority="12">
      <formula>MOD(ROW(),2)=0</formula>
    </cfRule>
    <cfRule type="expression" dxfId="13" priority="13">
      <formula>MOD(ROW(),2)=1</formula>
    </cfRule>
  </conditionalFormatting>
  <conditionalFormatting sqref="B12">
    <cfRule type="expression" dxfId="12" priority="8">
      <formula>MOD(ROW(),2)=0</formula>
    </cfRule>
  </conditionalFormatting>
  <printOptions horizontalCentered="1"/>
  <pageMargins left="0.7" right="0.7" top="1" bottom="1" header="0.3" footer="0.3"/>
  <pageSetup paperSize="9" scale="58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RUJAN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</dc:creator>
  <cp:keywords/>
  <dc:description/>
  <cp:lastModifiedBy>PC9</cp:lastModifiedBy>
  <cp:revision/>
  <cp:lastPrinted>2024-10-15T09:16:40Z</cp:lastPrinted>
  <dcterms:created xsi:type="dcterms:W3CDTF">2016-11-01T03:33:07Z</dcterms:created>
  <dcterms:modified xsi:type="dcterms:W3CDTF">2024-10-15T09:16:43Z</dcterms:modified>
  <cp:category/>
  <cp:contentStatus/>
</cp:coreProperties>
</file>