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C9\Desktop\PRORAČUN_2024._planiranje_2025._2026\"/>
    </mc:Choice>
  </mc:AlternateContent>
  <xr:revisionPtr revIDLastSave="0" documentId="13_ncr:1_{F6862839-123D-44D4-AE10-0AA5530E5B1F}" xr6:coauthVersionLast="47" xr6:coauthVersionMax="47" xr10:uidLastSave="{00000000-0000-0000-0000-000000000000}"/>
  <bookViews>
    <workbookView xWindow="-120" yWindow="-120" windowWidth="19440" windowHeight="11160" firstSheet="2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rashoda'!$34:$34</definedName>
    <definedName name="_xlnm.Print_Titles" localSheetId="4">'POSEBNI DIO'!$5:$5</definedName>
    <definedName name="_xlnm.Print_Titles" localSheetId="2">'Rashodi prema funkcijskoj kl'!$9:$9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37" i="1"/>
  <c r="G34" i="1"/>
  <c r="G37" i="1" s="1"/>
  <c r="I34" i="1" s="1"/>
  <c r="I37" i="1" s="1"/>
  <c r="J34" i="1" s="1"/>
  <c r="J37" i="1" s="1"/>
  <c r="K34" i="1" s="1"/>
  <c r="K37" i="1" s="1"/>
  <c r="K21" i="1"/>
  <c r="J21" i="1"/>
  <c r="I21" i="1"/>
  <c r="G21" i="1"/>
  <c r="F21" i="1"/>
  <c r="J14" i="1"/>
  <c r="I14" i="1"/>
  <c r="J22" i="1" l="1"/>
  <c r="J28" i="1" s="1"/>
  <c r="J29" i="1" s="1"/>
  <c r="H28" i="1"/>
  <c r="H29" i="1" s="1"/>
  <c r="G14" i="1"/>
  <c r="G22" i="1" s="1"/>
  <c r="G28" i="1" s="1"/>
  <c r="G29" i="1" s="1"/>
  <c r="F14" i="1"/>
  <c r="K14" i="1"/>
  <c r="K22" i="1" s="1"/>
  <c r="K28" i="1" s="1"/>
  <c r="K29" i="1" s="1"/>
  <c r="H34" i="1"/>
  <c r="H37" i="1" s="1"/>
  <c r="I22" i="1"/>
  <c r="I28" i="1" s="1"/>
  <c r="I29" i="1" s="1"/>
</calcChain>
</file>

<file path=xl/sharedStrings.xml><?xml version="1.0" encoding="utf-8"?>
<sst xmlns="http://schemas.openxmlformats.org/spreadsheetml/2006/main" count="377" uniqueCount="152">
  <si>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</si>
  <si>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</si>
  <si>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</si>
  <si>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</si>
  <si>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</si>
  <si>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</si>
  <si>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</si>
  <si>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</si>
  <si>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</si>
  <si>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</si>
  <si>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</si>
  <si>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</si>
  <si>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</si>
  <si>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</si>
  <si>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</si>
  <si>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</si>
  <si>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</si>
  <si>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</si>
  <si>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</si>
  <si>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</si>
  <si>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</si>
  <si>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</si>
  <si>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</si>
  <si>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</si>
  <si>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</si>
  <si>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</si>
  <si>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</si>
  <si>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</si>
  <si>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</si>
  <si>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</si>
  <si>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</si>
  <si>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</si>
  <si>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</si>
  <si>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</si>
  <si>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</si>
  <si>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</si>
  <si>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</si>
  <si>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</si>
  <si>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</si>
  <si>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</si>
  <si>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</si>
  <si>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</si>
  <si>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</si>
  <si>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EUR</t>
  </si>
  <si>
    <t>Proračun 2023.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</si>
  <si>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</si>
  <si>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</si>
  <si>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</si>
  <si>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</si>
  <si>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</si>
  <si>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</si>
  <si>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</si>
  <si>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</si>
  <si>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</si>
  <si>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</si>
  <si>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</si>
  <si>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</si>
  <si>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</si>
  <si>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</si>
  <si>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</si>
  <si>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</si>
  <si>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</si>
  <si>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</si>
  <si>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</si>
  <si>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</si>
  <si>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</si>
  <si>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8.2.</t>
  </si>
  <si>
    <t>Namjenski primici od zaduživanja proračunski korisnici</t>
  </si>
  <si>
    <t>Primljeni povrati glavnica danih zajmova i depozita</t>
  </si>
  <si>
    <t>09 Obrazovanje</t>
  </si>
  <si>
    <t>091 Predškolsko i osnovno obrazovanje</t>
  </si>
  <si>
    <t>096 Dodatne usluge u obrazovanju</t>
  </si>
  <si>
    <t>1. Rebalans 2023.</t>
  </si>
  <si>
    <t>Izvršenje 2022.*</t>
  </si>
  <si>
    <t>Izvršenje 2022.</t>
  </si>
  <si>
    <t>Plan 2023.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</si>
  <si>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</si>
  <si>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</si>
  <si>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</si>
  <si>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</si>
  <si>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</si>
  <si>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</si>
  <si>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</si>
  <si>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</si>
  <si>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</si>
  <si>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</si>
  <si>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</si>
  <si>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</si>
  <si>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</si>
  <si>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</si>
  <si>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</si>
  <si>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</si>
  <si>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FINANCIJSKI PLAN OSNOVNE ŠKOLE FRA PAVLA VUČKOVIĆA 
ZA 2024. I PROJEKCIJA ZA 2025. I 2026. GODINU</t>
  </si>
  <si>
    <t>FINANCIJSKI PLAN OSNOVNE ŠKOLE FRA PAVLA VUČKOVIĆA
ZA 2024. I PROJEKCIJA ZA 2025. I 2026. GODINU</t>
  </si>
  <si>
    <t>UKUPNO PRIHODI</t>
  </si>
  <si>
    <t>Pomoći EU</t>
  </si>
  <si>
    <t>UKUPNO RASHODI</t>
  </si>
  <si>
    <t>UKUPNO PRIMICI</t>
  </si>
  <si>
    <t>UKUPNO IZDACI</t>
  </si>
  <si>
    <t>PROGRAM: Osnovnoškolsko obrazovanje</t>
  </si>
  <si>
    <t>A403001</t>
  </si>
  <si>
    <t>Aktivnost: Rashodi djelatnosti</t>
  </si>
  <si>
    <t>Vlastiti prihodi</t>
  </si>
  <si>
    <t>Izvor 3.2.</t>
  </si>
  <si>
    <t>Izvor 4.4.</t>
  </si>
  <si>
    <t>Prihodi za posebne namjene-Decentralizacija</t>
  </si>
  <si>
    <t>Izvor 5.4.</t>
  </si>
  <si>
    <t>Pomoći PK</t>
  </si>
  <si>
    <t>A403002</t>
  </si>
  <si>
    <t>Aktivnost: Izgradnja i uređenje objekata te nabava i održavanje opreme</t>
  </si>
  <si>
    <t>Izvor 4.8.</t>
  </si>
  <si>
    <t>Prihodi za posebne namjene PK</t>
  </si>
  <si>
    <t>A403004</t>
  </si>
  <si>
    <t>Aktivnost: Prijevoz učenika osnovnih škola</t>
  </si>
  <si>
    <t>PROGRAM: Razvoj odgojno obrazovnog sustava</t>
  </si>
  <si>
    <t>A400103</t>
  </si>
  <si>
    <t>Aktivnost: Natjecanja, manifestacije i ostalo</t>
  </si>
  <si>
    <t>Izvor 1.1.</t>
  </si>
  <si>
    <t>A400104</t>
  </si>
  <si>
    <t>Aktivnost: e-Škole</t>
  </si>
  <si>
    <t>A400115</t>
  </si>
  <si>
    <t>Aktivnost: Osobni pomoćnici i pomoćnici u nastavi</t>
  </si>
  <si>
    <t>A400118</t>
  </si>
  <si>
    <t xml:space="preserve">Aktivnost: Nabava udžbenika i drugih obrazovnih materijala </t>
  </si>
  <si>
    <t>T400110</t>
  </si>
  <si>
    <t>Tekući projekt: Financiranje troškova prehrane za učenike OŠ</t>
  </si>
  <si>
    <t>T400121</t>
  </si>
  <si>
    <t>Tekući projekt: Učimo zajedno VI</t>
  </si>
  <si>
    <t>Izvor 5.3.</t>
  </si>
  <si>
    <t>T400122</t>
  </si>
  <si>
    <t>Tekući projekt: Učimo zajedno VII</t>
  </si>
  <si>
    <t>Vlastiti prihodi-prenesena sredstva</t>
  </si>
  <si>
    <t>T400102</t>
  </si>
  <si>
    <t>Aktivnost: Školska shema</t>
  </si>
  <si>
    <t>Izvor 5.1.</t>
  </si>
  <si>
    <t xml:space="preserve">Pomoći </t>
  </si>
  <si>
    <t>Financijska imovina</t>
  </si>
  <si>
    <t>Depoziti, jamčevni polozi i potraživanja od zaposlenih te za više plaćene poreze i ostalo</t>
  </si>
  <si>
    <t>T400111</t>
  </si>
  <si>
    <t>Aktivnost: Opskrba školskih ustanova higijenskim potrepštinama za učenice</t>
  </si>
  <si>
    <t>Ostali rashodi</t>
  </si>
  <si>
    <t>T400120</t>
  </si>
  <si>
    <t>Aktivnost: Učimo zajedno V</t>
  </si>
  <si>
    <t>5.1.</t>
  </si>
  <si>
    <t>Vlastiti prihodi PK-prenesena sredstva</t>
  </si>
  <si>
    <t>T400009</t>
  </si>
  <si>
    <t>Aktivnost: Učimo zajedno IV</t>
  </si>
  <si>
    <t>A400005</t>
  </si>
  <si>
    <t>Aktivnost: Pravno zastupanje, naknade šteta i ostalo</t>
  </si>
  <si>
    <t>T400002</t>
  </si>
  <si>
    <t>Tekući projekt: Školski medni dan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</si>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</sst>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5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0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6" fillId="0" borderId="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0" fillId="4" borderId="0" xfId="0" applyFill="1"/>
    <xf numFmtId="0" fontId="10" fillId="4" borderId="3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0" fillId="5" borderId="0" xfId="0" applyFill="1"/>
    <xf numFmtId="0" fontId="10" fillId="5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6" borderId="0" xfId="0" applyFill="1"/>
    <xf numFmtId="0" fontId="6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1" fillId="0" borderId="0" xfId="0" applyFont="1"/>
    <xf numFmtId="0" fontId="26" fillId="2" borderId="3" xfId="0" quotePrefix="1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20" fillId="4" borderId="3" xfId="1" applyFont="1" applyFill="1" applyBorder="1" applyAlignment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0" fillId="7" borderId="0" xfId="0" applyFill="1"/>
    <xf numFmtId="0" fontId="6" fillId="5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164" fontId="6" fillId="7" borderId="4" xfId="0" applyNumberFormat="1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right"/>
    </xf>
    <xf numFmtId="164" fontId="6" fillId="5" borderId="4" xfId="0" applyNumberFormat="1" applyFont="1" applyFill="1" applyBorder="1" applyAlignment="1">
      <alignment horizontal="left" vertical="center" wrapText="1"/>
    </xf>
    <xf numFmtId="164" fontId="3" fillId="5" borderId="3" xfId="0" applyNumberFormat="1" applyFont="1" applyFill="1" applyBorder="1" applyAlignment="1">
      <alignment horizontal="right"/>
    </xf>
    <xf numFmtId="164" fontId="17" fillId="4" borderId="4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 wrapText="1"/>
    </xf>
    <xf numFmtId="164" fontId="6" fillId="2" borderId="4" xfId="0" applyNumberFormat="1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164" fontId="6" fillId="7" borderId="3" xfId="0" applyNumberFormat="1" applyFont="1" applyFill="1" applyBorder="1" applyAlignment="1">
      <alignment horizontal="right"/>
    </xf>
    <xf numFmtId="0" fontId="1" fillId="7" borderId="0" xfId="0" applyFont="1" applyFill="1"/>
    <xf numFmtId="164" fontId="6" fillId="5" borderId="3" xfId="0" applyNumberFormat="1" applyFont="1" applyFill="1" applyBorder="1" applyAlignment="1">
      <alignment horizontal="right"/>
    </xf>
    <xf numFmtId="0" fontId="1" fillId="5" borderId="0" xfId="0" applyFont="1" applyFill="1"/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 wrapText="1"/>
    </xf>
    <xf numFmtId="164" fontId="10" fillId="3" borderId="1" xfId="0" quotePrefix="1" applyNumberFormat="1" applyFont="1" applyFill="1" applyBorder="1" applyAlignment="1">
      <alignment horizontal="right"/>
    </xf>
    <xf numFmtId="164" fontId="10" fillId="3" borderId="3" xfId="0" applyNumberFormat="1" applyFont="1" applyFill="1" applyBorder="1" applyAlignment="1">
      <alignment horizontal="right" wrapText="1"/>
    </xf>
    <xf numFmtId="164" fontId="10" fillId="5" borderId="1" xfId="0" quotePrefix="1" applyNumberFormat="1" applyFont="1" applyFill="1" applyBorder="1" applyAlignment="1">
      <alignment horizontal="right"/>
    </xf>
    <xf numFmtId="164" fontId="10" fillId="5" borderId="3" xfId="0" quotePrefix="1" applyNumberFormat="1" applyFont="1" applyFill="1" applyBorder="1" applyAlignment="1">
      <alignment horizontal="right"/>
    </xf>
    <xf numFmtId="164" fontId="6" fillId="5" borderId="1" xfId="0" quotePrefix="1" applyNumberFormat="1" applyFont="1" applyFill="1" applyBorder="1" applyAlignment="1">
      <alignment horizontal="right"/>
    </xf>
    <xf numFmtId="164" fontId="6" fillId="5" borderId="3" xfId="0" quotePrefix="1" applyNumberFormat="1" applyFont="1" applyFill="1" applyBorder="1" applyAlignment="1">
      <alignment horizontal="right"/>
    </xf>
    <xf numFmtId="164" fontId="27" fillId="5" borderId="3" xfId="0" applyNumberFormat="1" applyFont="1" applyFill="1" applyBorder="1" applyAlignment="1">
      <alignment horizontal="right"/>
    </xf>
    <xf numFmtId="164" fontId="6" fillId="5" borderId="4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164" fontId="9" fillId="2" borderId="3" xfId="0" quotePrefix="1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left" vertical="center" wrapText="1"/>
    </xf>
    <xf numFmtId="164" fontId="17" fillId="2" borderId="3" xfId="0" applyNumberFormat="1" applyFont="1" applyFill="1" applyBorder="1" applyAlignment="1">
      <alignment horizontal="right"/>
    </xf>
    <xf numFmtId="164" fontId="9" fillId="2" borderId="3" xfId="0" quotePrefix="1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10" fillId="2" borderId="3" xfId="0" applyNumberFormat="1" applyFont="1" applyFill="1" applyBorder="1" applyAlignment="1">
      <alignment vertical="center" wrapText="1"/>
    </xf>
    <xf numFmtId="164" fontId="10" fillId="2" borderId="3" xfId="0" quotePrefix="1" applyNumberFormat="1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vertical="center" wrapText="1"/>
    </xf>
    <xf numFmtId="164" fontId="10" fillId="5" borderId="3" xfId="0" applyNumberFormat="1" applyFont="1" applyFill="1" applyBorder="1" applyAlignment="1">
      <alignment horizontal="left" vertical="center" wrapText="1"/>
    </xf>
    <xf numFmtId="164" fontId="20" fillId="4" borderId="3" xfId="1" applyNumberFormat="1" applyFont="1" applyFill="1" applyBorder="1" applyAlignment="1">
      <alignment horizontal="left" vertical="center" wrapText="1"/>
    </xf>
    <xf numFmtId="164" fontId="0" fillId="4" borderId="3" xfId="0" applyNumberFormat="1" applyFill="1" applyBorder="1"/>
    <xf numFmtId="164" fontId="22" fillId="0" borderId="3" xfId="1" applyNumberFormat="1" applyFont="1" applyBorder="1" applyAlignment="1">
      <alignment horizontal="left" vertical="center" wrapText="1"/>
    </xf>
    <xf numFmtId="164" fontId="18" fillId="0" borderId="3" xfId="0" applyNumberFormat="1" applyFont="1" applyBorder="1"/>
    <xf numFmtId="164" fontId="9" fillId="5" borderId="3" xfId="0" quotePrefix="1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5" borderId="1" xfId="0" quotePrefix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5" borderId="1" xfId="0" quotePrefix="1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/>
    </xf>
    <xf numFmtId="0" fontId="8" fillId="5" borderId="4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opLeftCell="A25" zoomScale="80" zoomScaleNormal="80" workbookViewId="0">
      <selection activeCell="K14" sqref="K14"/>
    </sheetView>
  </sheetViews>
  <sheetFormatPr defaultRowHeight="15" x14ac:dyDescent="0.25"/>
  <cols>
    <col min="5" max="7" width="25.28515625" customWidth="1"/>
    <col min="8" max="8" width="23.42578125" customWidth="1"/>
    <col min="9" max="11" width="25.28515625" customWidth="1"/>
  </cols>
  <sheetData>
    <row r="1" spans="1:11" ht="42" customHeight="1" x14ac:dyDescent="0.25">
      <c r="A1" s="110" t="s">
        <v>92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x14ac:dyDescent="0.25">
      <c r="A3" s="110" t="s">
        <v>27</v>
      </c>
      <c r="B3" s="110"/>
      <c r="C3" s="110"/>
      <c r="D3" s="110"/>
      <c r="E3" s="110"/>
      <c r="F3" s="110"/>
      <c r="G3" s="110"/>
      <c r="H3" s="110"/>
      <c r="I3" s="110"/>
      <c r="J3" s="121"/>
      <c r="K3" s="121"/>
    </row>
    <row r="4" spans="1:11" ht="18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ht="18" customHeight="1" x14ac:dyDescent="0.25">
      <c r="A5" s="110" t="s">
        <v>33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27" t="s">
        <v>43</v>
      </c>
    </row>
    <row r="7" spans="1:11" ht="25.5" x14ac:dyDescent="0.25">
      <c r="A7" s="23"/>
      <c r="B7" s="24"/>
      <c r="C7" s="24"/>
      <c r="D7" s="25"/>
      <c r="E7" s="26"/>
      <c r="F7" s="3" t="s">
        <v>73</v>
      </c>
      <c r="G7" s="3" t="s">
        <v>75</v>
      </c>
      <c r="H7" s="3" t="s">
        <v>72</v>
      </c>
      <c r="I7" s="3" t="s">
        <v>76</v>
      </c>
      <c r="J7" s="3" t="s">
        <v>77</v>
      </c>
      <c r="K7" s="3" t="s">
        <v>78</v>
      </c>
    </row>
    <row r="8" spans="1:11" s="47" customFormat="1" x14ac:dyDescent="0.25">
      <c r="A8" s="118" t="s">
        <v>0</v>
      </c>
      <c r="B8" s="115"/>
      <c r="C8" s="115"/>
      <c r="D8" s="115"/>
      <c r="E8" s="119"/>
      <c r="F8" s="79">
        <v>1256955.8700000001</v>
      </c>
      <c r="G8" s="79">
        <v>1328346.1200000001</v>
      </c>
      <c r="H8" s="79">
        <v>1478115.72</v>
      </c>
      <c r="I8" s="79">
        <v>2003435.74</v>
      </c>
      <c r="J8" s="79">
        <v>1913834.11</v>
      </c>
      <c r="K8" s="79">
        <v>1922697.47</v>
      </c>
    </row>
    <row r="9" spans="1:11" x14ac:dyDescent="0.25">
      <c r="A9" s="120" t="s">
        <v>79</v>
      </c>
      <c r="B9" s="117"/>
      <c r="C9" s="117"/>
      <c r="D9" s="117"/>
      <c r="E9" s="113"/>
      <c r="F9" s="81">
        <v>1256955.8700000001</v>
      </c>
      <c r="G9" s="81">
        <v>1328346.1200000001</v>
      </c>
      <c r="H9" s="81">
        <v>1478115.72</v>
      </c>
      <c r="I9" s="81">
        <v>2003435.74</v>
      </c>
      <c r="J9" s="81">
        <v>1913834.11</v>
      </c>
      <c r="K9" s="81">
        <v>1922697.47</v>
      </c>
    </row>
    <row r="10" spans="1:11" x14ac:dyDescent="0.25">
      <c r="A10" s="112" t="s">
        <v>80</v>
      </c>
      <c r="B10" s="113"/>
      <c r="C10" s="113"/>
      <c r="D10" s="113"/>
      <c r="E10" s="113"/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</row>
    <row r="11" spans="1:11" s="47" customFormat="1" x14ac:dyDescent="0.25">
      <c r="A11" s="48" t="s">
        <v>2</v>
      </c>
      <c r="B11" s="46"/>
      <c r="C11" s="46"/>
      <c r="D11" s="46"/>
      <c r="E11" s="46"/>
      <c r="F11" s="79">
        <v>1244968.29</v>
      </c>
      <c r="G11" s="79">
        <v>1328346.1200000001</v>
      </c>
      <c r="H11" s="79">
        <v>1494758.6</v>
      </c>
      <c r="I11" s="79">
        <v>2003435.74</v>
      </c>
      <c r="J11" s="79">
        <v>1913834.11</v>
      </c>
      <c r="K11" s="79">
        <v>1922697.47</v>
      </c>
    </row>
    <row r="12" spans="1:11" x14ac:dyDescent="0.25">
      <c r="A12" s="116" t="s">
        <v>81</v>
      </c>
      <c r="B12" s="117"/>
      <c r="C12" s="117"/>
      <c r="D12" s="117"/>
      <c r="E12" s="117"/>
      <c r="F12" s="81">
        <v>1221893.83</v>
      </c>
      <c r="G12" s="81">
        <v>1309831.28</v>
      </c>
      <c r="H12" s="81">
        <v>1461229.61</v>
      </c>
      <c r="I12" s="81">
        <v>1980772.29</v>
      </c>
      <c r="J12" s="81">
        <v>1891170.66</v>
      </c>
      <c r="K12" s="81">
        <v>1900034.02</v>
      </c>
    </row>
    <row r="13" spans="1:11" x14ac:dyDescent="0.25">
      <c r="A13" s="112" t="s">
        <v>82</v>
      </c>
      <c r="B13" s="113"/>
      <c r="C13" s="113"/>
      <c r="D13" s="113"/>
      <c r="E13" s="113"/>
      <c r="F13" s="81">
        <v>23074.46</v>
      </c>
      <c r="G13" s="81">
        <v>18514.84</v>
      </c>
      <c r="H13" s="81">
        <v>33528.99</v>
      </c>
      <c r="I13" s="81">
        <v>22663.45</v>
      </c>
      <c r="J13" s="81">
        <v>22663.45</v>
      </c>
      <c r="K13" s="81">
        <v>22663.45</v>
      </c>
    </row>
    <row r="14" spans="1:11" s="47" customFormat="1" x14ac:dyDescent="0.25">
      <c r="A14" s="114" t="s">
        <v>3</v>
      </c>
      <c r="B14" s="115"/>
      <c r="C14" s="115"/>
      <c r="D14" s="115"/>
      <c r="E14" s="115"/>
      <c r="F14" s="79">
        <f>F8-F11</f>
        <v>11987.580000000075</v>
      </c>
      <c r="G14" s="79">
        <f t="shared" ref="G14:K14" si="0">G8-G11</f>
        <v>0</v>
      </c>
      <c r="H14" s="89">
        <f t="shared" si="0"/>
        <v>-16642.880000000121</v>
      </c>
      <c r="I14" s="79">
        <f t="shared" si="0"/>
        <v>0</v>
      </c>
      <c r="J14" s="79">
        <f t="shared" si="0"/>
        <v>0</v>
      </c>
      <c r="K14" s="79">
        <f t="shared" si="0"/>
        <v>0</v>
      </c>
    </row>
    <row r="15" spans="1:11" ht="18" x14ac:dyDescent="0.25">
      <c r="A15" s="4"/>
      <c r="B15" s="18"/>
      <c r="C15" s="18"/>
      <c r="D15" s="18"/>
      <c r="E15" s="18"/>
      <c r="F15" s="18"/>
      <c r="G15" s="18"/>
      <c r="H15" s="18"/>
      <c r="I15" s="19"/>
      <c r="J15" s="19"/>
      <c r="K15" s="19"/>
    </row>
    <row r="16" spans="1:11" ht="18" customHeight="1" x14ac:dyDescent="0.25">
      <c r="A16" s="110" t="s">
        <v>34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1" ht="18" x14ac:dyDescent="0.25">
      <c r="A17" s="4"/>
      <c r="B17" s="18"/>
      <c r="C17" s="18"/>
      <c r="D17" s="18"/>
      <c r="E17" s="18"/>
      <c r="F17" s="18"/>
      <c r="G17" s="18"/>
      <c r="H17" s="18"/>
      <c r="I17" s="19"/>
      <c r="J17" s="19"/>
      <c r="K17" s="19"/>
    </row>
    <row r="18" spans="1:11" ht="25.5" x14ac:dyDescent="0.25">
      <c r="A18" s="23"/>
      <c r="B18" s="24"/>
      <c r="C18" s="24"/>
      <c r="D18" s="25"/>
      <c r="E18" s="26"/>
      <c r="F18" s="3" t="s">
        <v>73</v>
      </c>
      <c r="G18" s="3" t="s">
        <v>75</v>
      </c>
      <c r="H18" s="3" t="s">
        <v>72</v>
      </c>
      <c r="I18" s="3" t="s">
        <v>76</v>
      </c>
      <c r="J18" s="3" t="s">
        <v>77</v>
      </c>
      <c r="K18" s="3" t="s">
        <v>78</v>
      </c>
    </row>
    <row r="19" spans="1:11" ht="15.75" customHeight="1" x14ac:dyDescent="0.25">
      <c r="A19" s="112" t="s">
        <v>83</v>
      </c>
      <c r="B19" s="113"/>
      <c r="C19" s="113"/>
      <c r="D19" s="113"/>
      <c r="E19" s="113"/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2">
        <v>0</v>
      </c>
    </row>
    <row r="20" spans="1:11" x14ac:dyDescent="0.25">
      <c r="A20" s="112" t="s">
        <v>84</v>
      </c>
      <c r="B20" s="113"/>
      <c r="C20" s="113"/>
      <c r="D20" s="113"/>
      <c r="E20" s="113"/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2">
        <v>0</v>
      </c>
    </row>
    <row r="21" spans="1:11" s="47" customFormat="1" x14ac:dyDescent="0.25">
      <c r="A21" s="114" t="s">
        <v>5</v>
      </c>
      <c r="B21" s="115"/>
      <c r="C21" s="115"/>
      <c r="D21" s="115"/>
      <c r="E21" s="115"/>
      <c r="F21" s="79">
        <f>F19-F20</f>
        <v>0</v>
      </c>
      <c r="G21" s="79">
        <f t="shared" ref="G21:K21" si="1">G19-G20</f>
        <v>0</v>
      </c>
      <c r="H21" s="79">
        <v>0</v>
      </c>
      <c r="I21" s="79">
        <f t="shared" si="1"/>
        <v>0</v>
      </c>
      <c r="J21" s="79">
        <f t="shared" si="1"/>
        <v>0</v>
      </c>
      <c r="K21" s="79">
        <f t="shared" si="1"/>
        <v>0</v>
      </c>
    </row>
    <row r="22" spans="1:11" s="47" customFormat="1" x14ac:dyDescent="0.25">
      <c r="A22" s="114" t="s">
        <v>6</v>
      </c>
      <c r="B22" s="115"/>
      <c r="C22" s="115"/>
      <c r="D22" s="115"/>
      <c r="E22" s="115"/>
      <c r="F22" s="79" t="s">
        <v>151</v>
      </c>
      <c r="G22" s="79">
        <f t="shared" ref="G22:K22" si="2">G14+G21</f>
        <v>0</v>
      </c>
      <c r="H22" s="79">
        <v>0</v>
      </c>
      <c r="I22" s="79">
        <f t="shared" si="2"/>
        <v>0</v>
      </c>
      <c r="J22" s="79">
        <f t="shared" si="2"/>
        <v>0</v>
      </c>
      <c r="K22" s="79">
        <f t="shared" si="2"/>
        <v>0</v>
      </c>
    </row>
    <row r="23" spans="1:11" ht="18" x14ac:dyDescent="0.25">
      <c r="A23" s="17"/>
      <c r="B23" s="18"/>
      <c r="C23" s="18"/>
      <c r="D23" s="18"/>
      <c r="E23" s="18"/>
      <c r="F23" s="18"/>
      <c r="G23" s="18"/>
      <c r="H23" s="18"/>
      <c r="I23" s="19"/>
      <c r="J23" s="19"/>
      <c r="K23" s="19"/>
    </row>
    <row r="24" spans="1:11" ht="15.75" x14ac:dyDescent="0.25">
      <c r="A24" s="110" t="s">
        <v>85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1" ht="15.75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ht="23.25" customHeight="1" x14ac:dyDescent="0.25">
      <c r="A26" s="23"/>
      <c r="B26" s="24"/>
      <c r="C26" s="24"/>
      <c r="D26" s="25"/>
      <c r="E26" s="26"/>
      <c r="F26" s="3" t="s">
        <v>73</v>
      </c>
      <c r="G26" s="3" t="s">
        <v>75</v>
      </c>
      <c r="H26" s="3" t="s">
        <v>72</v>
      </c>
      <c r="I26" s="3" t="s">
        <v>76</v>
      </c>
      <c r="J26" s="3" t="s">
        <v>77</v>
      </c>
      <c r="K26" s="3" t="s">
        <v>78</v>
      </c>
    </row>
    <row r="27" spans="1:11" ht="30" customHeight="1" x14ac:dyDescent="0.25">
      <c r="A27" s="125" t="s">
        <v>86</v>
      </c>
      <c r="B27" s="126"/>
      <c r="C27" s="126"/>
      <c r="D27" s="126"/>
      <c r="E27" s="127"/>
      <c r="F27" s="83">
        <v>0</v>
      </c>
      <c r="G27" s="83">
        <v>0</v>
      </c>
      <c r="H27" s="83">
        <v>16642.88</v>
      </c>
      <c r="I27" s="83">
        <v>0</v>
      </c>
      <c r="J27" s="83">
        <v>0</v>
      </c>
      <c r="K27" s="84">
        <v>0</v>
      </c>
    </row>
    <row r="28" spans="1:11" s="47" customFormat="1" ht="15" customHeight="1" x14ac:dyDescent="0.25">
      <c r="A28" s="114" t="s">
        <v>87</v>
      </c>
      <c r="B28" s="115"/>
      <c r="C28" s="115"/>
      <c r="D28" s="115"/>
      <c r="E28" s="115"/>
      <c r="F28" s="85">
        <v>11987.58</v>
      </c>
      <c r="G28" s="85">
        <f t="shared" ref="G28:K28" si="3">G22+G27</f>
        <v>0</v>
      </c>
      <c r="H28" s="85">
        <f t="shared" ref="H28" si="4">H22+H27</f>
        <v>16642.88</v>
      </c>
      <c r="I28" s="85">
        <f t="shared" si="3"/>
        <v>0</v>
      </c>
      <c r="J28" s="85">
        <f t="shared" si="3"/>
        <v>0</v>
      </c>
      <c r="K28" s="86">
        <f t="shared" si="3"/>
        <v>0</v>
      </c>
    </row>
    <row r="29" spans="1:11" s="47" customFormat="1" ht="25.5" customHeight="1" x14ac:dyDescent="0.25">
      <c r="A29" s="118" t="s">
        <v>88</v>
      </c>
      <c r="B29" s="122"/>
      <c r="C29" s="122"/>
      <c r="D29" s="122"/>
      <c r="E29" s="123"/>
      <c r="F29" s="85">
        <v>11987.58</v>
      </c>
      <c r="G29" s="85">
        <f t="shared" ref="G29:K29" si="5">G14+G21+G27-G28</f>
        <v>0</v>
      </c>
      <c r="H29" s="85">
        <f t="shared" ref="H29" si="6">H14+H21+H27-H28</f>
        <v>-16642.880000000121</v>
      </c>
      <c r="I29" s="85">
        <f t="shared" si="5"/>
        <v>0</v>
      </c>
      <c r="J29" s="85">
        <f t="shared" si="5"/>
        <v>0</v>
      </c>
      <c r="K29" s="86">
        <f t="shared" si="5"/>
        <v>0</v>
      </c>
    </row>
    <row r="30" spans="1:11" ht="15" customHeight="1" x14ac:dyDescent="0.2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11.25" customHeight="1" x14ac:dyDescent="0.25">
      <c r="A31" s="124" t="s">
        <v>89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</row>
    <row r="32" spans="1:11" ht="29.25" customHeight="1" x14ac:dyDescent="0.25">
      <c r="A32" s="36"/>
      <c r="B32" s="37"/>
      <c r="C32" s="37"/>
      <c r="D32" s="37"/>
      <c r="E32" s="37"/>
      <c r="F32" s="37"/>
      <c r="G32" s="37"/>
      <c r="H32" s="37"/>
      <c r="I32" s="38"/>
      <c r="J32" s="38"/>
      <c r="K32" s="38"/>
    </row>
    <row r="33" spans="1:11" ht="25.5" x14ac:dyDescent="0.25">
      <c r="A33" s="39"/>
      <c r="B33" s="40"/>
      <c r="C33" s="40"/>
      <c r="D33" s="41"/>
      <c r="E33" s="42"/>
      <c r="F33" s="43" t="s">
        <v>73</v>
      </c>
      <c r="G33" s="43" t="s">
        <v>75</v>
      </c>
      <c r="H33" s="3" t="s">
        <v>72</v>
      </c>
      <c r="I33" s="43" t="s">
        <v>76</v>
      </c>
      <c r="J33" s="43" t="s">
        <v>77</v>
      </c>
      <c r="K33" s="43" t="s">
        <v>78</v>
      </c>
    </row>
    <row r="34" spans="1:11" x14ac:dyDescent="0.25">
      <c r="A34" s="125" t="s">
        <v>86</v>
      </c>
      <c r="B34" s="126"/>
      <c r="C34" s="126"/>
      <c r="D34" s="126"/>
      <c r="E34" s="127"/>
      <c r="F34" s="83">
        <v>0</v>
      </c>
      <c r="G34" s="83">
        <f>F37</f>
        <v>0</v>
      </c>
      <c r="H34" s="83">
        <f>G37</f>
        <v>0</v>
      </c>
      <c r="I34" s="83">
        <f>G37</f>
        <v>0</v>
      </c>
      <c r="J34" s="83">
        <f>I37</f>
        <v>0</v>
      </c>
      <c r="K34" s="84">
        <f>J37</f>
        <v>0</v>
      </c>
    </row>
    <row r="35" spans="1:11" ht="27" customHeight="1" x14ac:dyDescent="0.25">
      <c r="A35" s="125" t="s">
        <v>4</v>
      </c>
      <c r="B35" s="126"/>
      <c r="C35" s="126"/>
      <c r="D35" s="126"/>
      <c r="E35" s="127"/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4">
        <v>0</v>
      </c>
    </row>
    <row r="36" spans="1:11" x14ac:dyDescent="0.25">
      <c r="A36" s="125" t="s">
        <v>90</v>
      </c>
      <c r="B36" s="128"/>
      <c r="C36" s="128"/>
      <c r="D36" s="128"/>
      <c r="E36" s="129"/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4">
        <v>0</v>
      </c>
    </row>
    <row r="37" spans="1:11" s="47" customFormat="1" ht="15" customHeight="1" x14ac:dyDescent="0.25">
      <c r="A37" s="114" t="s">
        <v>87</v>
      </c>
      <c r="B37" s="115"/>
      <c r="C37" s="115"/>
      <c r="D37" s="115"/>
      <c r="E37" s="115"/>
      <c r="F37" s="87">
        <f>F34-F35+F36</f>
        <v>0</v>
      </c>
      <c r="G37" s="87">
        <f t="shared" ref="G37:K37" si="7">G34-G35+G36</f>
        <v>0</v>
      </c>
      <c r="H37" s="87">
        <f t="shared" ref="H37" si="8">H34-H35+H36</f>
        <v>0</v>
      </c>
      <c r="I37" s="87">
        <f t="shared" si="7"/>
        <v>0</v>
      </c>
      <c r="J37" s="87">
        <f t="shared" si="7"/>
        <v>0</v>
      </c>
      <c r="K37" s="88">
        <f t="shared" si="7"/>
        <v>0</v>
      </c>
    </row>
    <row r="39" spans="1:11" x14ac:dyDescent="0.25">
      <c r="A39" s="130" t="s">
        <v>91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</row>
  </sheetData>
  <mergeCells count="24">
    <mergeCell ref="A34:E34"/>
    <mergeCell ref="A35:E35"/>
    <mergeCell ref="A36:E36"/>
    <mergeCell ref="A37:E37"/>
    <mergeCell ref="A39:K39"/>
    <mergeCell ref="A22:E22"/>
    <mergeCell ref="A24:K24"/>
    <mergeCell ref="A28:E28"/>
    <mergeCell ref="A29:E29"/>
    <mergeCell ref="A31:K31"/>
    <mergeCell ref="A27:E27"/>
    <mergeCell ref="A12:E12"/>
    <mergeCell ref="A8:E8"/>
    <mergeCell ref="A9:E9"/>
    <mergeCell ref="A10:E10"/>
    <mergeCell ref="A1:K1"/>
    <mergeCell ref="A3:K3"/>
    <mergeCell ref="A5:K5"/>
    <mergeCell ref="A16:K16"/>
    <mergeCell ref="A19:E19"/>
    <mergeCell ref="A20:E20"/>
    <mergeCell ref="A21:E21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topLeftCell="B16" zoomScale="84" zoomScaleNormal="84" workbookViewId="0">
      <selection activeCell="J46" sqref="J4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5.42578125" bestFit="1" customWidth="1"/>
    <col min="5" max="5" width="24.7109375" customWidth="1"/>
    <col min="6" max="6" width="25.28515625" customWidth="1"/>
    <col min="7" max="7" width="22.85546875" customWidth="1"/>
    <col min="8" max="9" width="25.28515625" customWidth="1"/>
    <col min="10" max="10" width="19.42578125" customWidth="1"/>
  </cols>
  <sheetData>
    <row r="1" spans="1:10" ht="42" customHeight="1" x14ac:dyDescent="0.25">
      <c r="A1" s="110" t="s">
        <v>92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customHeight="1" x14ac:dyDescent="0.25">
      <c r="A3" s="110" t="s">
        <v>27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10" t="s">
        <v>8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0" ht="15.75" customHeight="1" x14ac:dyDescent="0.25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0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0" s="51" customFormat="1" ht="25.5" x14ac:dyDescent="0.25">
      <c r="A9" s="49" t="s">
        <v>9</v>
      </c>
      <c r="B9" s="50" t="s">
        <v>10</v>
      </c>
      <c r="C9" s="50" t="s">
        <v>11</v>
      </c>
      <c r="D9" s="50" t="s">
        <v>7</v>
      </c>
      <c r="E9" s="50" t="s">
        <v>74</v>
      </c>
      <c r="F9" s="49" t="s">
        <v>44</v>
      </c>
      <c r="G9" s="49" t="s">
        <v>72</v>
      </c>
      <c r="H9" s="49" t="s">
        <v>41</v>
      </c>
      <c r="I9" s="49" t="s">
        <v>35</v>
      </c>
      <c r="J9" s="49" t="s">
        <v>42</v>
      </c>
    </row>
    <row r="10" spans="1:10" s="47" customFormat="1" x14ac:dyDescent="0.25">
      <c r="A10" s="53" t="s">
        <v>94</v>
      </c>
      <c r="B10" s="54"/>
      <c r="C10" s="55"/>
      <c r="D10" s="52"/>
      <c r="E10" s="90">
        <v>1256955.8700000001</v>
      </c>
      <c r="F10" s="91">
        <v>1328346.1200000001</v>
      </c>
      <c r="G10" s="91">
        <v>1494758.6</v>
      </c>
      <c r="H10" s="91">
        <v>2003435.74</v>
      </c>
      <c r="I10" s="91">
        <v>1913834.11</v>
      </c>
      <c r="J10" s="91">
        <v>1922697.47</v>
      </c>
    </row>
    <row r="11" spans="1:10" s="44" customFormat="1" ht="15.75" customHeight="1" x14ac:dyDescent="0.25">
      <c r="A11" s="45">
        <v>6</v>
      </c>
      <c r="B11" s="45"/>
      <c r="C11" s="45"/>
      <c r="D11" s="45" t="s">
        <v>12</v>
      </c>
      <c r="E11" s="92">
        <v>1256955.8700000001</v>
      </c>
      <c r="F11" s="72">
        <v>1328346.1200000001</v>
      </c>
      <c r="G11" s="72">
        <v>1494758.6</v>
      </c>
      <c r="H11" s="72">
        <v>2003435.74</v>
      </c>
      <c r="I11" s="72">
        <v>1913834.11</v>
      </c>
      <c r="J11" s="72">
        <v>1922697.47</v>
      </c>
    </row>
    <row r="12" spans="1:10" s="56" customFormat="1" ht="25.5" x14ac:dyDescent="0.25">
      <c r="A12" s="8"/>
      <c r="B12" s="8">
        <v>63</v>
      </c>
      <c r="C12" s="8"/>
      <c r="D12" s="8" t="s">
        <v>37</v>
      </c>
      <c r="E12" s="93">
        <v>1138850.6200000001</v>
      </c>
      <c r="F12" s="75">
        <v>1209875.8899999999</v>
      </c>
      <c r="G12" s="75">
        <v>1355131.02</v>
      </c>
      <c r="H12" s="75">
        <v>1821007.16</v>
      </c>
      <c r="I12" s="75">
        <v>1807685.23</v>
      </c>
      <c r="J12" s="75">
        <v>1816548.59</v>
      </c>
    </row>
    <row r="13" spans="1:10" x14ac:dyDescent="0.25">
      <c r="A13" s="9"/>
      <c r="B13" s="9"/>
      <c r="C13" s="10" t="s">
        <v>143</v>
      </c>
      <c r="D13" s="10" t="s">
        <v>135</v>
      </c>
      <c r="E13" s="94">
        <v>0</v>
      </c>
      <c r="F13" s="95">
        <v>267</v>
      </c>
      <c r="G13" s="95">
        <v>0</v>
      </c>
      <c r="H13" s="95">
        <v>0</v>
      </c>
      <c r="I13" s="95">
        <v>0</v>
      </c>
      <c r="J13" s="95">
        <v>0</v>
      </c>
    </row>
    <row r="14" spans="1:10" x14ac:dyDescent="0.25">
      <c r="A14" s="9"/>
      <c r="B14" s="9"/>
      <c r="C14" s="10" t="s">
        <v>61</v>
      </c>
      <c r="D14" s="10" t="s">
        <v>95</v>
      </c>
      <c r="E14" s="94">
        <v>25226.1</v>
      </c>
      <c r="F14" s="95">
        <v>17769.400000000001</v>
      </c>
      <c r="G14" s="95">
        <v>22979.73</v>
      </c>
      <c r="H14" s="95">
        <v>26062.44</v>
      </c>
      <c r="I14" s="95">
        <v>0</v>
      </c>
      <c r="J14" s="95">
        <v>0</v>
      </c>
    </row>
    <row r="15" spans="1:10" x14ac:dyDescent="0.25">
      <c r="A15" s="9"/>
      <c r="B15" s="21"/>
      <c r="C15" s="10" t="s">
        <v>45</v>
      </c>
      <c r="D15" s="10" t="s">
        <v>46</v>
      </c>
      <c r="E15" s="94">
        <v>1113624.53</v>
      </c>
      <c r="F15" s="95">
        <v>1191839.49</v>
      </c>
      <c r="G15" s="95">
        <v>1332151.29</v>
      </c>
      <c r="H15" s="95">
        <v>1794944.72</v>
      </c>
      <c r="I15" s="95">
        <v>1807685.23</v>
      </c>
      <c r="J15" s="95">
        <v>1816548.59</v>
      </c>
    </row>
    <row r="16" spans="1:10" s="56" customFormat="1" x14ac:dyDescent="0.25">
      <c r="A16" s="21"/>
      <c r="B16" s="8">
        <v>64</v>
      </c>
      <c r="C16" s="8"/>
      <c r="D16" s="8" t="s">
        <v>51</v>
      </c>
      <c r="E16" s="93">
        <v>0.27</v>
      </c>
      <c r="F16" s="75">
        <v>1.73</v>
      </c>
      <c r="G16" s="75">
        <v>1.73</v>
      </c>
      <c r="H16" s="75">
        <v>2.8</v>
      </c>
      <c r="I16" s="75">
        <v>2.9</v>
      </c>
      <c r="J16" s="75">
        <v>2.9</v>
      </c>
    </row>
    <row r="17" spans="1:10" s="30" customFormat="1" x14ac:dyDescent="0.25">
      <c r="A17" s="10"/>
      <c r="B17" s="14"/>
      <c r="C17" s="14" t="s">
        <v>52</v>
      </c>
      <c r="D17" s="14" t="s">
        <v>53</v>
      </c>
      <c r="E17" s="96">
        <v>0.27</v>
      </c>
      <c r="F17" s="97">
        <v>1.73</v>
      </c>
      <c r="G17" s="97">
        <v>1.73</v>
      </c>
      <c r="H17" s="97">
        <v>2.8</v>
      </c>
      <c r="I17" s="97">
        <v>2.9</v>
      </c>
      <c r="J17" s="97">
        <v>2.9</v>
      </c>
    </row>
    <row r="18" spans="1:10" s="56" customFormat="1" ht="25.5" x14ac:dyDescent="0.25">
      <c r="A18" s="21"/>
      <c r="B18" s="8">
        <v>65</v>
      </c>
      <c r="C18" s="8"/>
      <c r="D18" s="8" t="s">
        <v>54</v>
      </c>
      <c r="E18" s="93">
        <v>1724.47</v>
      </c>
      <c r="F18" s="75">
        <v>3251.71</v>
      </c>
      <c r="G18" s="75">
        <v>3251.71</v>
      </c>
      <c r="H18" s="75">
        <v>2475.7199999999998</v>
      </c>
      <c r="I18" s="75">
        <v>2619.65</v>
      </c>
      <c r="J18" s="75">
        <v>2619.65</v>
      </c>
    </row>
    <row r="19" spans="1:10" s="30" customFormat="1" x14ac:dyDescent="0.25">
      <c r="A19" s="10"/>
      <c r="B19" s="14"/>
      <c r="C19" s="14" t="s">
        <v>52</v>
      </c>
      <c r="D19" s="14" t="s">
        <v>53</v>
      </c>
      <c r="E19" s="96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</row>
    <row r="20" spans="1:10" ht="25.5" x14ac:dyDescent="0.25">
      <c r="A20" s="9"/>
      <c r="B20" s="9"/>
      <c r="C20" s="10" t="s">
        <v>49</v>
      </c>
      <c r="D20" s="13" t="s">
        <v>50</v>
      </c>
      <c r="E20" s="98">
        <v>1724.47</v>
      </c>
      <c r="F20" s="95">
        <v>3251.71</v>
      </c>
      <c r="G20" s="95">
        <v>3251.71</v>
      </c>
      <c r="H20" s="95">
        <v>2475.7199999999998</v>
      </c>
      <c r="I20" s="95">
        <v>2619.65</v>
      </c>
      <c r="J20" s="95">
        <v>2619.65</v>
      </c>
    </row>
    <row r="21" spans="1:10" s="56" customFormat="1" ht="38.25" x14ac:dyDescent="0.25">
      <c r="A21" s="21"/>
      <c r="B21" s="8">
        <v>66</v>
      </c>
      <c r="C21" s="8"/>
      <c r="D21" s="8" t="s">
        <v>55</v>
      </c>
      <c r="E21" s="93">
        <v>1994.56</v>
      </c>
      <c r="F21" s="75">
        <v>2652.73</v>
      </c>
      <c r="G21" s="75">
        <v>19295.61</v>
      </c>
      <c r="H21" s="75">
        <v>2255.88</v>
      </c>
      <c r="I21" s="75">
        <v>2481.4699999999998</v>
      </c>
      <c r="J21" s="75">
        <v>2481.4699999999998</v>
      </c>
    </row>
    <row r="22" spans="1:10" s="30" customFormat="1" x14ac:dyDescent="0.25">
      <c r="A22" s="10"/>
      <c r="B22" s="14"/>
      <c r="C22" s="14" t="s">
        <v>52</v>
      </c>
      <c r="D22" s="14" t="s">
        <v>53</v>
      </c>
      <c r="E22" s="96">
        <v>1994.56</v>
      </c>
      <c r="F22" s="97">
        <v>2652.73</v>
      </c>
      <c r="G22" s="97">
        <v>2652.73</v>
      </c>
      <c r="H22" s="97">
        <v>2255.88</v>
      </c>
      <c r="I22" s="97">
        <v>2481.4699999999998</v>
      </c>
      <c r="J22" s="97">
        <v>2481.4699999999998</v>
      </c>
    </row>
    <row r="23" spans="1:10" s="30" customFormat="1" x14ac:dyDescent="0.25">
      <c r="A23" s="10"/>
      <c r="B23" s="14"/>
      <c r="C23" s="14" t="s">
        <v>52</v>
      </c>
      <c r="D23" s="14" t="s">
        <v>144</v>
      </c>
      <c r="E23" s="96">
        <v>0</v>
      </c>
      <c r="F23" s="97">
        <v>2652.73</v>
      </c>
      <c r="G23" s="97">
        <v>16642.88</v>
      </c>
      <c r="H23" s="97">
        <v>0</v>
      </c>
      <c r="I23" s="97">
        <v>0</v>
      </c>
      <c r="J23" s="97">
        <v>0</v>
      </c>
    </row>
    <row r="24" spans="1:10" s="30" customFormat="1" x14ac:dyDescent="0.25">
      <c r="A24" s="10"/>
      <c r="B24" s="14"/>
      <c r="C24" s="14" t="s">
        <v>56</v>
      </c>
      <c r="D24" s="14" t="s">
        <v>57</v>
      </c>
      <c r="E24" s="96">
        <v>0</v>
      </c>
      <c r="F24" s="97">
        <v>0</v>
      </c>
      <c r="G24" s="97"/>
      <c r="H24" s="97">
        <v>0</v>
      </c>
      <c r="I24" s="97">
        <v>0</v>
      </c>
      <c r="J24" s="97">
        <v>0</v>
      </c>
    </row>
    <row r="25" spans="1:10" s="56" customFormat="1" ht="25.5" x14ac:dyDescent="0.25">
      <c r="A25" s="21"/>
      <c r="B25" s="21">
        <v>67</v>
      </c>
      <c r="C25" s="57"/>
      <c r="D25" s="8" t="s">
        <v>38</v>
      </c>
      <c r="E25" s="93">
        <v>114385.96</v>
      </c>
      <c r="F25" s="75">
        <v>112564.06</v>
      </c>
      <c r="G25" s="75">
        <v>117078.53</v>
      </c>
      <c r="H25" s="75">
        <v>177694.18</v>
      </c>
      <c r="I25" s="75">
        <v>101044.86</v>
      </c>
      <c r="J25" s="75">
        <v>101044.86</v>
      </c>
    </row>
    <row r="26" spans="1:10" x14ac:dyDescent="0.25">
      <c r="A26" s="12"/>
      <c r="B26" s="12"/>
      <c r="C26" s="10" t="s">
        <v>58</v>
      </c>
      <c r="D26" s="10" t="s">
        <v>13</v>
      </c>
      <c r="E26" s="94">
        <v>9032.7099999999991</v>
      </c>
      <c r="F26" s="95">
        <v>9908.52</v>
      </c>
      <c r="G26" s="95">
        <v>16763.63</v>
      </c>
      <c r="H26" s="95">
        <v>77379.28</v>
      </c>
      <c r="I26" s="95">
        <v>729.96</v>
      </c>
      <c r="J26" s="99">
        <v>729.96</v>
      </c>
    </row>
    <row r="27" spans="1:10" x14ac:dyDescent="0.25">
      <c r="A27" s="12"/>
      <c r="B27" s="12"/>
      <c r="C27" s="10" t="s">
        <v>63</v>
      </c>
      <c r="D27" s="10" t="s">
        <v>64</v>
      </c>
      <c r="E27" s="94">
        <v>105353.25</v>
      </c>
      <c r="F27" s="95">
        <v>102655.54</v>
      </c>
      <c r="G27" s="95">
        <v>100314.9</v>
      </c>
      <c r="H27" s="95">
        <v>100314.9</v>
      </c>
      <c r="I27" s="95">
        <v>100314.9</v>
      </c>
      <c r="J27" s="99">
        <v>100314.9</v>
      </c>
    </row>
    <row r="28" spans="1:10" x14ac:dyDescent="0.25">
      <c r="A28" s="11">
        <v>7</v>
      </c>
      <c r="B28" s="11"/>
      <c r="C28" s="11"/>
      <c r="D28" s="20" t="s">
        <v>14</v>
      </c>
      <c r="E28" s="100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</row>
    <row r="29" spans="1:10" s="56" customFormat="1" ht="25.5" x14ac:dyDescent="0.25">
      <c r="A29" s="8"/>
      <c r="B29" s="8">
        <v>72</v>
      </c>
      <c r="C29" s="8"/>
      <c r="D29" s="20" t="s">
        <v>36</v>
      </c>
      <c r="E29" s="100">
        <v>0</v>
      </c>
      <c r="F29" s="75">
        <v>0</v>
      </c>
      <c r="G29" s="75">
        <v>0</v>
      </c>
      <c r="H29" s="75">
        <v>0</v>
      </c>
      <c r="I29" s="75">
        <v>0</v>
      </c>
      <c r="J29" s="76">
        <v>0</v>
      </c>
    </row>
    <row r="30" spans="1:10" x14ac:dyDescent="0.25">
      <c r="A30" s="12"/>
      <c r="B30" s="12"/>
      <c r="C30" s="10" t="s">
        <v>59</v>
      </c>
      <c r="D30" s="10" t="s">
        <v>60</v>
      </c>
      <c r="E30" s="94">
        <v>0</v>
      </c>
      <c r="F30" s="95">
        <v>0</v>
      </c>
      <c r="G30" s="95">
        <v>0</v>
      </c>
      <c r="H30" s="95">
        <v>0</v>
      </c>
      <c r="I30" s="95">
        <v>0</v>
      </c>
      <c r="J30" s="99">
        <v>0</v>
      </c>
    </row>
    <row r="32" spans="1:10" ht="15.75" customHeight="1" x14ac:dyDescent="0.25">
      <c r="A32" s="110" t="s">
        <v>15</v>
      </c>
      <c r="B32" s="110"/>
      <c r="C32" s="110"/>
      <c r="D32" s="110"/>
      <c r="E32" s="110"/>
      <c r="F32" s="110"/>
      <c r="G32" s="110"/>
      <c r="H32" s="110"/>
      <c r="I32" s="110"/>
      <c r="J32" s="110"/>
    </row>
    <row r="33" spans="1:10" ht="18" x14ac:dyDescent="0.25">
      <c r="A33" s="4"/>
      <c r="B33" s="4"/>
      <c r="C33" s="4"/>
      <c r="D33" s="4"/>
      <c r="E33" s="4"/>
      <c r="F33" s="4"/>
      <c r="G33" s="4"/>
      <c r="H33" s="5"/>
      <c r="I33" s="5"/>
    </row>
    <row r="34" spans="1:10" ht="25.5" x14ac:dyDescent="0.25">
      <c r="A34" s="16" t="s">
        <v>9</v>
      </c>
      <c r="B34" s="15" t="s">
        <v>10</v>
      </c>
      <c r="C34" s="15" t="s">
        <v>11</v>
      </c>
      <c r="D34" s="15" t="s">
        <v>16</v>
      </c>
      <c r="E34" s="15" t="s">
        <v>74</v>
      </c>
      <c r="F34" s="16" t="s">
        <v>44</v>
      </c>
      <c r="G34" s="16" t="s">
        <v>72</v>
      </c>
      <c r="H34" s="16" t="s">
        <v>41</v>
      </c>
      <c r="I34" s="16" t="s">
        <v>35</v>
      </c>
      <c r="J34" s="16" t="s">
        <v>42</v>
      </c>
    </row>
    <row r="35" spans="1:10" s="47" customFormat="1" x14ac:dyDescent="0.25">
      <c r="A35" s="132" t="s">
        <v>96</v>
      </c>
      <c r="B35" s="133"/>
      <c r="C35" s="134"/>
      <c r="D35" s="52"/>
      <c r="E35" s="90">
        <v>1244968.29</v>
      </c>
      <c r="F35" s="91">
        <v>1328346.1200000001</v>
      </c>
      <c r="G35" s="91">
        <v>1494758.6</v>
      </c>
      <c r="H35" s="91">
        <v>2003435.74</v>
      </c>
      <c r="I35" s="91">
        <v>1913834.11</v>
      </c>
      <c r="J35" s="91">
        <v>1922697.47</v>
      </c>
    </row>
    <row r="36" spans="1:10" s="44" customFormat="1" ht="15.75" customHeight="1" x14ac:dyDescent="0.25">
      <c r="A36" s="45">
        <v>3</v>
      </c>
      <c r="B36" s="45"/>
      <c r="C36" s="45"/>
      <c r="D36" s="45" t="s">
        <v>17</v>
      </c>
      <c r="E36" s="92">
        <v>1221893.83</v>
      </c>
      <c r="F36" s="72">
        <v>1309831.28</v>
      </c>
      <c r="G36" s="72">
        <v>1461229.61</v>
      </c>
      <c r="H36" s="72">
        <v>1980772.29</v>
      </c>
      <c r="I36" s="72">
        <v>1891170.66</v>
      </c>
      <c r="J36" s="72">
        <v>1900034.02</v>
      </c>
    </row>
    <row r="37" spans="1:10" s="56" customFormat="1" ht="15.75" customHeight="1" x14ac:dyDescent="0.25">
      <c r="A37" s="8"/>
      <c r="B37" s="8">
        <v>31</v>
      </c>
      <c r="C37" s="8"/>
      <c r="D37" s="8" t="s">
        <v>18</v>
      </c>
      <c r="E37" s="93">
        <v>1110919.78</v>
      </c>
      <c r="F37" s="75">
        <v>1169976.1599999999</v>
      </c>
      <c r="G37" s="75">
        <v>1209974.9099999999</v>
      </c>
      <c r="H37" s="75">
        <v>1681307.17</v>
      </c>
      <c r="I37" s="75">
        <v>1641992.24</v>
      </c>
      <c r="J37" s="75">
        <v>1648776.6</v>
      </c>
    </row>
    <row r="38" spans="1:10" x14ac:dyDescent="0.25">
      <c r="A38" s="9"/>
      <c r="B38" s="9"/>
      <c r="C38" s="10" t="s">
        <v>58</v>
      </c>
      <c r="D38" s="10" t="s">
        <v>13</v>
      </c>
      <c r="E38" s="94">
        <v>7661.66</v>
      </c>
      <c r="F38" s="95">
        <v>9340.6299999999992</v>
      </c>
      <c r="G38" s="95">
        <v>15932.42</v>
      </c>
      <c r="H38" s="95">
        <v>25036.880000000001</v>
      </c>
      <c r="I38" s="95">
        <v>729.96</v>
      </c>
      <c r="J38" s="95">
        <v>729.96</v>
      </c>
    </row>
    <row r="39" spans="1:10" x14ac:dyDescent="0.25">
      <c r="A39" s="9"/>
      <c r="B39" s="21"/>
      <c r="C39" s="10" t="s">
        <v>61</v>
      </c>
      <c r="D39" s="10" t="s">
        <v>62</v>
      </c>
      <c r="E39" s="94">
        <v>20666.3</v>
      </c>
      <c r="F39" s="95">
        <v>14319.98</v>
      </c>
      <c r="G39" s="95">
        <v>21058.7</v>
      </c>
      <c r="H39" s="95">
        <v>26062.44</v>
      </c>
      <c r="I39" s="95">
        <v>0</v>
      </c>
      <c r="J39" s="95">
        <v>0</v>
      </c>
    </row>
    <row r="40" spans="1:10" x14ac:dyDescent="0.25">
      <c r="A40" s="9"/>
      <c r="B40" s="9"/>
      <c r="C40" s="10" t="s">
        <v>45</v>
      </c>
      <c r="D40" s="10" t="s">
        <v>46</v>
      </c>
      <c r="E40" s="94">
        <v>1082591.82</v>
      </c>
      <c r="F40" s="95">
        <v>1146315.55</v>
      </c>
      <c r="G40" s="95">
        <v>1172983.79</v>
      </c>
      <c r="H40" s="95">
        <v>1630207.85</v>
      </c>
      <c r="I40" s="95">
        <v>1641262.28</v>
      </c>
      <c r="J40" s="95">
        <v>1648046.64</v>
      </c>
    </row>
    <row r="41" spans="1:10" s="56" customFormat="1" x14ac:dyDescent="0.25">
      <c r="A41" s="21"/>
      <c r="B41" s="21">
        <v>32</v>
      </c>
      <c r="C41" s="57"/>
      <c r="D41" s="21" t="s">
        <v>30</v>
      </c>
      <c r="E41" s="101">
        <v>128713.28</v>
      </c>
      <c r="F41" s="75">
        <v>139388.85999999999</v>
      </c>
      <c r="G41" s="75">
        <v>249687.14</v>
      </c>
      <c r="H41" s="75">
        <v>298835.92</v>
      </c>
      <c r="I41" s="75">
        <v>248549.12</v>
      </c>
      <c r="J41" s="75">
        <v>250628.12</v>
      </c>
    </row>
    <row r="42" spans="1:10" x14ac:dyDescent="0.25">
      <c r="A42" s="9"/>
      <c r="B42" s="9"/>
      <c r="C42" s="10" t="s">
        <v>58</v>
      </c>
      <c r="D42" s="10" t="s">
        <v>13</v>
      </c>
      <c r="E42" s="94">
        <v>786.85</v>
      </c>
      <c r="F42" s="95">
        <v>567.89</v>
      </c>
      <c r="G42" s="95">
        <v>831.21</v>
      </c>
      <c r="H42" s="95">
        <v>52342.400000000001</v>
      </c>
      <c r="I42" s="95">
        <v>0</v>
      </c>
      <c r="J42" s="95">
        <v>0</v>
      </c>
    </row>
    <row r="43" spans="1:10" x14ac:dyDescent="0.25">
      <c r="A43" s="9"/>
      <c r="B43" s="9"/>
      <c r="C43" s="14" t="s">
        <v>52</v>
      </c>
      <c r="D43" s="14" t="s">
        <v>53</v>
      </c>
      <c r="E43" s="96">
        <v>1525.91</v>
      </c>
      <c r="F43" s="95">
        <v>2652.73</v>
      </c>
      <c r="G43" s="95">
        <v>4241.6400000000003</v>
      </c>
      <c r="H43" s="95">
        <v>2255.88</v>
      </c>
      <c r="I43" s="95">
        <v>2481.4699999999998</v>
      </c>
      <c r="J43" s="95">
        <v>2481.4699999999998</v>
      </c>
    </row>
    <row r="44" spans="1:10" x14ac:dyDescent="0.25">
      <c r="A44" s="12"/>
      <c r="B44" s="12"/>
      <c r="C44" s="10" t="s">
        <v>63</v>
      </c>
      <c r="D44" s="10" t="s">
        <v>64</v>
      </c>
      <c r="E44" s="94">
        <v>97196.160000000003</v>
      </c>
      <c r="F44" s="95">
        <v>102191.01</v>
      </c>
      <c r="G44" s="95">
        <v>99850.366999999998</v>
      </c>
      <c r="H44" s="95">
        <v>99688.5</v>
      </c>
      <c r="I44" s="95">
        <v>99688.5</v>
      </c>
      <c r="J44" s="109">
        <v>99688.5</v>
      </c>
    </row>
    <row r="45" spans="1:10" ht="25.5" x14ac:dyDescent="0.25">
      <c r="A45" s="9"/>
      <c r="B45" s="9"/>
      <c r="C45" s="10" t="s">
        <v>49</v>
      </c>
      <c r="D45" s="13" t="s">
        <v>50</v>
      </c>
      <c r="E45" s="98">
        <v>1869.24</v>
      </c>
      <c r="F45" s="95">
        <v>2654.45</v>
      </c>
      <c r="G45" s="95">
        <v>2654.45</v>
      </c>
      <c r="H45" s="95">
        <v>2475.7199999999998</v>
      </c>
      <c r="I45" s="95">
        <v>2619.65</v>
      </c>
      <c r="J45" s="95">
        <v>2619.65</v>
      </c>
    </row>
    <row r="46" spans="1:10" x14ac:dyDescent="0.25">
      <c r="A46" s="9"/>
      <c r="B46" s="21"/>
      <c r="C46" s="10" t="s">
        <v>143</v>
      </c>
      <c r="D46" s="10" t="s">
        <v>135</v>
      </c>
      <c r="E46" s="94">
        <v>0</v>
      </c>
      <c r="F46" s="95">
        <v>267</v>
      </c>
      <c r="G46" s="95">
        <v>0</v>
      </c>
      <c r="H46" s="95">
        <v>0</v>
      </c>
      <c r="I46" s="95">
        <v>0</v>
      </c>
      <c r="J46" s="95">
        <v>0</v>
      </c>
    </row>
    <row r="47" spans="1:10" x14ac:dyDescent="0.25">
      <c r="A47" s="9"/>
      <c r="B47" s="21"/>
      <c r="C47" s="10" t="s">
        <v>61</v>
      </c>
      <c r="D47" s="10" t="s">
        <v>62</v>
      </c>
      <c r="E47" s="94">
        <v>1235.08</v>
      </c>
      <c r="F47" s="95">
        <v>3449.42</v>
      </c>
      <c r="G47" s="95">
        <v>1921.03</v>
      </c>
      <c r="H47" s="95">
        <v>0</v>
      </c>
      <c r="I47" s="95">
        <v>0</v>
      </c>
      <c r="J47" s="95">
        <v>0</v>
      </c>
    </row>
    <row r="48" spans="1:10" x14ac:dyDescent="0.25">
      <c r="A48" s="9"/>
      <c r="B48" s="9"/>
      <c r="C48" s="10" t="s">
        <v>45</v>
      </c>
      <c r="D48" s="10" t="s">
        <v>46</v>
      </c>
      <c r="E48" s="94">
        <v>26099.94</v>
      </c>
      <c r="F48" s="95">
        <v>27606.36</v>
      </c>
      <c r="G48" s="95">
        <v>140188.44</v>
      </c>
      <c r="H48" s="95">
        <v>142073.42000000001</v>
      </c>
      <c r="I48" s="95">
        <v>143759.5</v>
      </c>
      <c r="J48" s="95">
        <v>145838.5</v>
      </c>
    </row>
    <row r="49" spans="1:10" s="56" customFormat="1" x14ac:dyDescent="0.25">
      <c r="A49" s="21"/>
      <c r="B49" s="21">
        <v>34</v>
      </c>
      <c r="C49" s="57"/>
      <c r="D49" s="21" t="s">
        <v>65</v>
      </c>
      <c r="E49" s="101">
        <v>520.67999999999995</v>
      </c>
      <c r="F49" s="75">
        <v>466.26</v>
      </c>
      <c r="G49" s="75">
        <v>506.08</v>
      </c>
      <c r="H49" s="75">
        <v>629.20000000000005</v>
      </c>
      <c r="I49" s="75">
        <v>629.29999999999995</v>
      </c>
      <c r="J49" s="75">
        <v>629.29999999999995</v>
      </c>
    </row>
    <row r="50" spans="1:10" x14ac:dyDescent="0.25">
      <c r="A50" s="9"/>
      <c r="B50" s="9"/>
      <c r="C50" s="14" t="s">
        <v>52</v>
      </c>
      <c r="D50" s="14" t="s">
        <v>53</v>
      </c>
      <c r="E50" s="96">
        <v>46.32</v>
      </c>
      <c r="F50" s="95">
        <v>1.73</v>
      </c>
      <c r="G50" s="95">
        <v>41.55</v>
      </c>
      <c r="H50" s="95">
        <v>2.8</v>
      </c>
      <c r="I50" s="95">
        <v>2.9</v>
      </c>
      <c r="J50" s="95">
        <v>2.9</v>
      </c>
    </row>
    <row r="51" spans="1:10" x14ac:dyDescent="0.25">
      <c r="A51" s="12"/>
      <c r="B51" s="12"/>
      <c r="C51" s="10" t="s">
        <v>63</v>
      </c>
      <c r="D51" s="10" t="s">
        <v>64</v>
      </c>
      <c r="E51" s="94">
        <v>474.36</v>
      </c>
      <c r="F51" s="95">
        <v>464.53</v>
      </c>
      <c r="G51" s="95">
        <v>464.53</v>
      </c>
      <c r="H51" s="95">
        <v>626.4</v>
      </c>
      <c r="I51" s="95">
        <v>626.4</v>
      </c>
      <c r="J51" s="109">
        <v>626.4</v>
      </c>
    </row>
    <row r="52" spans="1:10" s="56" customFormat="1" x14ac:dyDescent="0.25">
      <c r="A52" s="21"/>
      <c r="B52" s="21">
        <v>38</v>
      </c>
      <c r="C52" s="57"/>
      <c r="D52" s="21" t="s">
        <v>140</v>
      </c>
      <c r="E52" s="101">
        <v>0</v>
      </c>
      <c r="F52" s="75">
        <v>466.26</v>
      </c>
      <c r="G52" s="75">
        <v>1061.48</v>
      </c>
      <c r="H52" s="75">
        <v>0</v>
      </c>
      <c r="I52" s="75">
        <v>0</v>
      </c>
      <c r="J52" s="75">
        <v>0</v>
      </c>
    </row>
    <row r="53" spans="1:10" x14ac:dyDescent="0.25">
      <c r="A53" s="9"/>
      <c r="B53" s="9"/>
      <c r="C53" s="10" t="s">
        <v>45</v>
      </c>
      <c r="D53" s="10" t="s">
        <v>46</v>
      </c>
      <c r="E53" s="94">
        <v>0</v>
      </c>
      <c r="F53" s="95">
        <v>27606.36</v>
      </c>
      <c r="G53" s="95">
        <v>1061.48</v>
      </c>
      <c r="H53" s="95">
        <v>0</v>
      </c>
      <c r="I53" s="95">
        <v>0</v>
      </c>
      <c r="J53" s="95">
        <v>0</v>
      </c>
    </row>
    <row r="54" spans="1:10" s="44" customFormat="1" x14ac:dyDescent="0.25">
      <c r="A54" s="58">
        <v>4</v>
      </c>
      <c r="B54" s="58"/>
      <c r="C54" s="58"/>
      <c r="D54" s="59" t="s">
        <v>19</v>
      </c>
      <c r="E54" s="102">
        <v>23074.46</v>
      </c>
      <c r="F54" s="72">
        <v>18514.84</v>
      </c>
      <c r="G54" s="72">
        <v>33528.99</v>
      </c>
      <c r="H54" s="72">
        <v>22663.45</v>
      </c>
      <c r="I54" s="72">
        <v>22663.45</v>
      </c>
      <c r="J54" s="72">
        <v>22663.45</v>
      </c>
    </row>
    <row r="55" spans="1:10" s="56" customFormat="1" ht="25.5" x14ac:dyDescent="0.25">
      <c r="A55" s="8"/>
      <c r="B55" s="8">
        <v>42</v>
      </c>
      <c r="C55" s="8"/>
      <c r="D55" s="20" t="s">
        <v>39</v>
      </c>
      <c r="E55" s="100">
        <v>23074.400000000001</v>
      </c>
      <c r="F55" s="75">
        <v>18514.84</v>
      </c>
      <c r="G55" s="75">
        <v>33528.99</v>
      </c>
      <c r="H55" s="75">
        <v>22663.45</v>
      </c>
      <c r="I55" s="75">
        <v>22663.45</v>
      </c>
      <c r="J55" s="76">
        <v>22663.45</v>
      </c>
    </row>
    <row r="56" spans="1:10" x14ac:dyDescent="0.25">
      <c r="A56" s="9"/>
      <c r="B56" s="9"/>
      <c r="C56" s="14" t="s">
        <v>52</v>
      </c>
      <c r="D56" s="14" t="s">
        <v>53</v>
      </c>
      <c r="E56" s="96">
        <v>133.37</v>
      </c>
      <c r="F56" s="95">
        <v>0</v>
      </c>
      <c r="G56" s="95">
        <v>15014.15</v>
      </c>
      <c r="H56" s="95">
        <v>0</v>
      </c>
      <c r="I56" s="95">
        <v>0</v>
      </c>
      <c r="J56" s="95">
        <v>0</v>
      </c>
    </row>
    <row r="57" spans="1:10" ht="25.5" x14ac:dyDescent="0.25">
      <c r="A57" s="9"/>
      <c r="B57" s="9"/>
      <c r="C57" s="10" t="s">
        <v>49</v>
      </c>
      <c r="D57" s="13" t="s">
        <v>50</v>
      </c>
      <c r="E57" s="98">
        <v>0</v>
      </c>
      <c r="F57" s="95">
        <v>597.26</v>
      </c>
      <c r="G57" s="95">
        <v>597.26</v>
      </c>
      <c r="H57" s="95">
        <v>0</v>
      </c>
      <c r="I57" s="95">
        <v>0</v>
      </c>
      <c r="J57" s="95">
        <v>0</v>
      </c>
    </row>
    <row r="58" spans="1:10" x14ac:dyDescent="0.25">
      <c r="A58" s="9"/>
      <c r="B58" s="9"/>
      <c r="C58" s="10" t="s">
        <v>45</v>
      </c>
      <c r="D58" s="10" t="s">
        <v>46</v>
      </c>
      <c r="E58" s="94">
        <v>22941.09</v>
      </c>
      <c r="F58" s="95">
        <v>17917.580000000002</v>
      </c>
      <c r="G58" s="95">
        <v>17917.580000000002</v>
      </c>
      <c r="H58" s="95">
        <v>22663.45</v>
      </c>
      <c r="I58" s="95">
        <v>22663.45</v>
      </c>
      <c r="J58" s="95">
        <v>22663.45</v>
      </c>
    </row>
  </sheetData>
  <mergeCells count="6">
    <mergeCell ref="A35:C35"/>
    <mergeCell ref="A1:J1"/>
    <mergeCell ref="A7:J7"/>
    <mergeCell ref="A5:J5"/>
    <mergeCell ref="A3:J3"/>
    <mergeCell ref="A32:J3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zoomScale="86" zoomScaleNormal="86" workbookViewId="0">
      <selection activeCell="G14" sqref="G14"/>
    </sheetView>
  </sheetViews>
  <sheetFormatPr defaultRowHeight="15" x14ac:dyDescent="0.25"/>
  <cols>
    <col min="1" max="1" width="37.7109375" style="32" customWidth="1"/>
    <col min="2" max="2" width="25.140625" style="32" customWidth="1"/>
    <col min="3" max="3" width="25.28515625" customWidth="1"/>
    <col min="4" max="4" width="24" customWidth="1"/>
    <col min="5" max="6" width="25.28515625" customWidth="1"/>
    <col min="7" max="7" width="21.140625" customWidth="1"/>
  </cols>
  <sheetData>
    <row r="1" spans="1:7" ht="42" customHeight="1" x14ac:dyDescent="0.25">
      <c r="A1" s="110" t="s">
        <v>93</v>
      </c>
      <c r="B1" s="110"/>
      <c r="C1" s="110"/>
      <c r="D1" s="110"/>
      <c r="E1" s="110"/>
      <c r="F1" s="110"/>
      <c r="G1" s="110"/>
    </row>
    <row r="2" spans="1:7" ht="18" customHeight="1" x14ac:dyDescent="0.25">
      <c r="A2" s="31"/>
      <c r="B2" s="31"/>
      <c r="C2" s="4"/>
      <c r="D2" s="4"/>
      <c r="E2" s="4"/>
      <c r="F2" s="4"/>
    </row>
    <row r="3" spans="1:7" ht="15.75" x14ac:dyDescent="0.25">
      <c r="A3" s="110" t="s">
        <v>27</v>
      </c>
      <c r="B3" s="110"/>
      <c r="C3" s="110"/>
      <c r="D3" s="110"/>
      <c r="E3" s="110"/>
      <c r="F3" s="110"/>
      <c r="G3" s="110"/>
    </row>
    <row r="4" spans="1:7" ht="18" x14ac:dyDescent="0.25">
      <c r="A4" s="31"/>
      <c r="B4" s="31"/>
      <c r="C4" s="4"/>
      <c r="D4" s="4"/>
      <c r="E4" s="5"/>
      <c r="F4" s="5"/>
    </row>
    <row r="5" spans="1:7" ht="18" customHeight="1" x14ac:dyDescent="0.25">
      <c r="A5" s="110" t="s">
        <v>8</v>
      </c>
      <c r="B5" s="110"/>
      <c r="C5" s="110"/>
      <c r="D5" s="110"/>
      <c r="E5" s="110"/>
      <c r="F5" s="110"/>
      <c r="G5" s="110"/>
    </row>
    <row r="6" spans="1:7" ht="18" x14ac:dyDescent="0.25">
      <c r="A6" s="31"/>
      <c r="B6" s="31"/>
      <c r="C6" s="4"/>
      <c r="D6" s="4"/>
      <c r="E6" s="5"/>
      <c r="F6" s="5"/>
    </row>
    <row r="7" spans="1:7" ht="15.75" customHeight="1" x14ac:dyDescent="0.25">
      <c r="A7" s="110" t="s">
        <v>20</v>
      </c>
      <c r="B7" s="110"/>
      <c r="C7" s="110"/>
      <c r="D7" s="110"/>
      <c r="E7" s="110"/>
      <c r="F7" s="110"/>
      <c r="G7" s="110"/>
    </row>
    <row r="8" spans="1:7" ht="18" x14ac:dyDescent="0.25">
      <c r="A8" s="31"/>
      <c r="B8" s="31"/>
      <c r="C8" s="4"/>
      <c r="D8" s="4"/>
      <c r="E8" s="5"/>
      <c r="F8" s="5"/>
    </row>
    <row r="9" spans="1:7" ht="25.5" x14ac:dyDescent="0.25">
      <c r="A9" s="16" t="s">
        <v>21</v>
      </c>
      <c r="B9" s="16" t="s">
        <v>74</v>
      </c>
      <c r="C9" s="16" t="s">
        <v>44</v>
      </c>
      <c r="D9" s="16" t="s">
        <v>72</v>
      </c>
      <c r="E9" s="16" t="s">
        <v>41</v>
      </c>
      <c r="F9" s="16" t="s">
        <v>35</v>
      </c>
      <c r="G9" s="16" t="s">
        <v>42</v>
      </c>
    </row>
    <row r="10" spans="1:7" s="47" customFormat="1" ht="15.75" customHeight="1" x14ac:dyDescent="0.25">
      <c r="A10" s="60" t="s">
        <v>22</v>
      </c>
      <c r="B10" s="103">
        <v>1244968.28</v>
      </c>
      <c r="C10" s="70">
        <v>1328346.1200000001</v>
      </c>
      <c r="D10" s="70">
        <v>1494758.6</v>
      </c>
      <c r="E10" s="70">
        <v>2003435.74</v>
      </c>
      <c r="F10" s="70">
        <v>1913834.11</v>
      </c>
      <c r="G10" s="70">
        <v>1922697.47</v>
      </c>
    </row>
    <row r="11" spans="1:7" s="44" customFormat="1" x14ac:dyDescent="0.25">
      <c r="A11" s="61" t="s">
        <v>69</v>
      </c>
      <c r="B11" s="104">
        <v>1244968.28</v>
      </c>
      <c r="C11" s="105">
        <v>1328346.1200000001</v>
      </c>
      <c r="D11" s="105">
        <v>1494758.6</v>
      </c>
      <c r="E11" s="105">
        <v>2003435.74</v>
      </c>
      <c r="F11" s="105">
        <v>1913834.11</v>
      </c>
      <c r="G11" s="105">
        <v>1922697.47</v>
      </c>
    </row>
    <row r="12" spans="1:7" s="30" customFormat="1" x14ac:dyDescent="0.25">
      <c r="A12" s="33" t="s">
        <v>70</v>
      </c>
      <c r="B12" s="106">
        <v>1208632.55</v>
      </c>
      <c r="C12" s="107">
        <v>1280559.1399999999</v>
      </c>
      <c r="D12" s="107">
        <v>1322033.26</v>
      </c>
      <c r="E12" s="107">
        <v>1810452.07</v>
      </c>
      <c r="F12" s="107">
        <v>1773562.2</v>
      </c>
      <c r="G12" s="107">
        <v>1782425.56</v>
      </c>
    </row>
    <row r="13" spans="1:7" s="30" customFormat="1" x14ac:dyDescent="0.25">
      <c r="A13" s="33" t="s">
        <v>71</v>
      </c>
      <c r="B13" s="106">
        <v>36335.730000000003</v>
      </c>
      <c r="C13" s="107">
        <v>47786.98</v>
      </c>
      <c r="D13" s="107">
        <v>172725.34</v>
      </c>
      <c r="E13" s="107">
        <v>192983.67</v>
      </c>
      <c r="F13" s="107">
        <v>140271.91</v>
      </c>
      <c r="G13" s="107">
        <v>140271.91</v>
      </c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topLeftCell="A20" zoomScale="87" zoomScaleNormal="87" workbookViewId="0">
      <selection activeCell="J15" sqref="J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110" t="s">
        <v>92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customHeight="1" x14ac:dyDescent="0.25">
      <c r="A3" s="110" t="s">
        <v>27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10" t="s">
        <v>23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0" ht="25.5" x14ac:dyDescent="0.25">
      <c r="A7" s="16" t="s">
        <v>9</v>
      </c>
      <c r="B7" s="15" t="s">
        <v>10</v>
      </c>
      <c r="C7" s="15" t="s">
        <v>11</v>
      </c>
      <c r="D7" s="15" t="s">
        <v>40</v>
      </c>
      <c r="E7" s="15" t="s">
        <v>74</v>
      </c>
      <c r="F7" s="16" t="s">
        <v>44</v>
      </c>
      <c r="G7" s="16" t="s">
        <v>72</v>
      </c>
      <c r="H7" s="16" t="s">
        <v>41</v>
      </c>
      <c r="I7" s="16" t="s">
        <v>35</v>
      </c>
      <c r="J7" s="16" t="s">
        <v>42</v>
      </c>
    </row>
    <row r="8" spans="1:10" s="47" customFormat="1" x14ac:dyDescent="0.25">
      <c r="A8" s="132" t="s">
        <v>97</v>
      </c>
      <c r="B8" s="133"/>
      <c r="C8" s="134"/>
      <c r="D8" s="52"/>
      <c r="E8" s="90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</row>
    <row r="9" spans="1:10" s="44" customFormat="1" ht="25.5" x14ac:dyDescent="0.25">
      <c r="A9" s="45">
        <v>8</v>
      </c>
      <c r="B9" s="45"/>
      <c r="C9" s="45"/>
      <c r="D9" s="45" t="s">
        <v>24</v>
      </c>
      <c r="E9" s="9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s="56" customFormat="1" ht="25.5" x14ac:dyDescent="0.25">
      <c r="A10" s="8"/>
      <c r="B10" s="8">
        <v>81</v>
      </c>
      <c r="C10" s="8"/>
      <c r="D10" s="8" t="s">
        <v>68</v>
      </c>
      <c r="E10" s="93"/>
      <c r="F10" s="75"/>
      <c r="G10" s="75"/>
      <c r="H10" s="75"/>
      <c r="I10" s="75"/>
      <c r="J10" s="75"/>
    </row>
    <row r="11" spans="1:10" x14ac:dyDescent="0.25">
      <c r="A11" s="8"/>
      <c r="B11" s="8"/>
      <c r="C11" s="14" t="s">
        <v>52</v>
      </c>
      <c r="D11" s="14" t="s">
        <v>53</v>
      </c>
      <c r="E11" s="96"/>
      <c r="F11" s="95"/>
      <c r="G11" s="95"/>
      <c r="H11" s="95"/>
      <c r="I11" s="95"/>
      <c r="J11" s="95"/>
    </row>
    <row r="12" spans="1:10" s="56" customFormat="1" x14ac:dyDescent="0.25">
      <c r="A12" s="8"/>
      <c r="B12" s="8">
        <v>84</v>
      </c>
      <c r="C12" s="8"/>
      <c r="D12" s="8" t="s">
        <v>31</v>
      </c>
      <c r="E12" s="93"/>
      <c r="F12" s="75"/>
      <c r="G12" s="75"/>
      <c r="H12" s="75"/>
      <c r="I12" s="75"/>
      <c r="J12" s="75"/>
    </row>
    <row r="13" spans="1:10" ht="25.5" x14ac:dyDescent="0.25">
      <c r="A13" s="9"/>
      <c r="B13" s="9"/>
      <c r="C13" s="10" t="s">
        <v>66</v>
      </c>
      <c r="D13" s="13" t="s">
        <v>67</v>
      </c>
      <c r="E13" s="98"/>
      <c r="F13" s="95"/>
      <c r="G13" s="95"/>
      <c r="H13" s="95"/>
      <c r="I13" s="95"/>
      <c r="J13" s="95"/>
    </row>
    <row r="14" spans="1:10" s="47" customFormat="1" x14ac:dyDescent="0.25">
      <c r="A14" s="135" t="s">
        <v>98</v>
      </c>
      <c r="B14" s="136"/>
      <c r="C14" s="137"/>
      <c r="D14" s="62"/>
      <c r="E14" s="108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</row>
    <row r="15" spans="1:10" s="44" customFormat="1" ht="25.5" x14ac:dyDescent="0.25">
      <c r="A15" s="58">
        <v>5</v>
      </c>
      <c r="B15" s="58"/>
      <c r="C15" s="58"/>
      <c r="D15" s="59" t="s">
        <v>25</v>
      </c>
      <c r="E15" s="10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s="56" customFormat="1" ht="25.5" x14ac:dyDescent="0.25">
      <c r="A16" s="8"/>
      <c r="B16" s="8">
        <v>54</v>
      </c>
      <c r="C16" s="8"/>
      <c r="D16" s="20" t="s">
        <v>32</v>
      </c>
      <c r="E16" s="100"/>
      <c r="F16" s="75"/>
      <c r="G16" s="75"/>
      <c r="H16" s="75"/>
      <c r="I16" s="75"/>
      <c r="J16" s="76"/>
    </row>
    <row r="17" spans="1:10" x14ac:dyDescent="0.25">
      <c r="A17" s="9"/>
      <c r="B17" s="9"/>
      <c r="C17" s="10" t="s">
        <v>58</v>
      </c>
      <c r="D17" s="10" t="s">
        <v>13</v>
      </c>
      <c r="E17" s="94"/>
      <c r="F17" s="95"/>
      <c r="G17" s="95"/>
      <c r="H17" s="95"/>
      <c r="I17" s="95"/>
      <c r="J17" s="95"/>
    </row>
    <row r="18" spans="1:10" x14ac:dyDescent="0.25">
      <c r="A18" s="9"/>
      <c r="B18" s="9"/>
      <c r="C18" s="14" t="s">
        <v>52</v>
      </c>
      <c r="D18" s="14" t="s">
        <v>53</v>
      </c>
      <c r="E18" s="96"/>
      <c r="F18" s="95"/>
      <c r="G18" s="95"/>
      <c r="H18" s="95"/>
      <c r="I18" s="95"/>
      <c r="J18" s="95"/>
    </row>
    <row r="19" spans="1:10" x14ac:dyDescent="0.25">
      <c r="A19" s="12"/>
      <c r="B19" s="12"/>
      <c r="C19" s="10" t="s">
        <v>63</v>
      </c>
      <c r="D19" s="10" t="s">
        <v>64</v>
      </c>
      <c r="E19" s="94"/>
      <c r="F19" s="95"/>
      <c r="G19" s="95"/>
      <c r="H19" s="95"/>
      <c r="I19" s="95"/>
      <c r="J19" s="99"/>
    </row>
    <row r="20" spans="1:10" ht="25.5" x14ac:dyDescent="0.25">
      <c r="A20" s="9"/>
      <c r="B20" s="9"/>
      <c r="C20" s="10" t="s">
        <v>49</v>
      </c>
      <c r="D20" s="13" t="s">
        <v>50</v>
      </c>
      <c r="E20" s="98"/>
      <c r="F20" s="95"/>
      <c r="G20" s="95"/>
      <c r="H20" s="95"/>
      <c r="I20" s="95"/>
      <c r="J20" s="95"/>
    </row>
    <row r="21" spans="1:10" x14ac:dyDescent="0.25">
      <c r="A21" s="9"/>
      <c r="B21" s="21"/>
      <c r="C21" s="10" t="s">
        <v>61</v>
      </c>
      <c r="D21" s="10" t="s">
        <v>62</v>
      </c>
      <c r="E21" s="94"/>
      <c r="F21" s="95"/>
      <c r="G21" s="95"/>
      <c r="H21" s="95"/>
      <c r="I21" s="95"/>
      <c r="J21" s="95"/>
    </row>
    <row r="22" spans="1:10" x14ac:dyDescent="0.25">
      <c r="A22" s="9"/>
      <c r="B22" s="9"/>
      <c r="C22" s="10" t="s">
        <v>45</v>
      </c>
      <c r="D22" s="10" t="s">
        <v>46</v>
      </c>
      <c r="E22" s="94"/>
      <c r="F22" s="95"/>
      <c r="G22" s="95"/>
      <c r="H22" s="95"/>
      <c r="I22" s="95"/>
      <c r="J22" s="95"/>
    </row>
    <row r="23" spans="1:10" x14ac:dyDescent="0.25">
      <c r="A23" s="9"/>
      <c r="B23" s="21"/>
      <c r="C23" s="10" t="s">
        <v>47</v>
      </c>
      <c r="D23" s="10" t="s">
        <v>48</v>
      </c>
      <c r="E23" s="94"/>
      <c r="F23" s="95"/>
      <c r="G23" s="95"/>
      <c r="H23" s="95"/>
      <c r="I23" s="95"/>
      <c r="J23" s="95"/>
    </row>
    <row r="24" spans="1:10" s="30" customFormat="1" x14ac:dyDescent="0.25">
      <c r="A24" s="10"/>
      <c r="B24" s="14"/>
      <c r="C24" s="14" t="s">
        <v>56</v>
      </c>
      <c r="D24" s="14" t="s">
        <v>57</v>
      </c>
      <c r="E24" s="96"/>
      <c r="F24" s="97"/>
      <c r="G24" s="97"/>
      <c r="H24" s="97"/>
      <c r="I24" s="97"/>
      <c r="J24" s="97"/>
    </row>
    <row r="25" spans="1:10" x14ac:dyDescent="0.25">
      <c r="A25" s="12"/>
      <c r="B25" s="12"/>
      <c r="C25" s="10" t="s">
        <v>59</v>
      </c>
      <c r="D25" s="10" t="s">
        <v>60</v>
      </c>
      <c r="E25" s="94"/>
      <c r="F25" s="95"/>
      <c r="G25" s="95"/>
      <c r="H25" s="95"/>
      <c r="I25" s="95"/>
      <c r="J25" s="99"/>
    </row>
  </sheetData>
  <mergeCells count="5">
    <mergeCell ref="A5:J5"/>
    <mergeCell ref="A3:J3"/>
    <mergeCell ref="A1:J1"/>
    <mergeCell ref="A8:C8"/>
    <mergeCell ref="A14:C1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2"/>
  <sheetViews>
    <sheetView tabSelected="1" topLeftCell="A61" zoomScale="95" zoomScaleNormal="95"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" customWidth="1"/>
    <col min="4" max="4" width="30" customWidth="1"/>
    <col min="5" max="5" width="21.28515625" customWidth="1"/>
    <col min="6" max="7" width="25.28515625" customWidth="1"/>
    <col min="8" max="8" width="22.7109375" customWidth="1"/>
    <col min="9" max="9" width="22.140625" customWidth="1"/>
    <col min="10" max="10" width="19" customWidth="1"/>
  </cols>
  <sheetData>
    <row r="1" spans="1:10" ht="42" customHeight="1" x14ac:dyDescent="0.25">
      <c r="A1" s="110" t="s">
        <v>92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10" t="s">
        <v>26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25.5" x14ac:dyDescent="0.25">
      <c r="A5" s="153" t="s">
        <v>28</v>
      </c>
      <c r="B5" s="154"/>
      <c r="C5" s="155"/>
      <c r="D5" s="15" t="s">
        <v>29</v>
      </c>
      <c r="E5" s="15" t="s">
        <v>74</v>
      </c>
      <c r="F5" s="16" t="s">
        <v>44</v>
      </c>
      <c r="G5" s="16" t="s">
        <v>72</v>
      </c>
      <c r="H5" s="16" t="s">
        <v>41</v>
      </c>
      <c r="I5" s="16" t="s">
        <v>35</v>
      </c>
      <c r="J5" s="16" t="s">
        <v>42</v>
      </c>
    </row>
    <row r="6" spans="1:10" s="78" customFormat="1" ht="25.5" x14ac:dyDescent="0.25">
      <c r="A6" s="150">
        <v>4030</v>
      </c>
      <c r="B6" s="151"/>
      <c r="C6" s="152"/>
      <c r="D6" s="63" t="s">
        <v>99</v>
      </c>
      <c r="E6" s="67">
        <v>1208632.55</v>
      </c>
      <c r="F6" s="77">
        <v>1280559.1399999999</v>
      </c>
      <c r="G6" s="77">
        <v>1322033.26</v>
      </c>
      <c r="H6" s="77">
        <v>1810452.07</v>
      </c>
      <c r="I6" s="77">
        <v>1773562.2</v>
      </c>
      <c r="J6" s="77">
        <v>1782425.56</v>
      </c>
    </row>
    <row r="7" spans="1:10" s="80" customFormat="1" x14ac:dyDescent="0.25">
      <c r="A7" s="147" t="s">
        <v>100</v>
      </c>
      <c r="B7" s="148"/>
      <c r="C7" s="149"/>
      <c r="D7" s="65" t="s">
        <v>101</v>
      </c>
      <c r="E7" s="69">
        <v>1170190.95</v>
      </c>
      <c r="F7" s="79">
        <v>1255607.25</v>
      </c>
      <c r="G7" s="79">
        <v>1281801.3799999999</v>
      </c>
      <c r="H7" s="79">
        <v>1735985.85</v>
      </c>
      <c r="I7" s="79">
        <v>1748952.05</v>
      </c>
      <c r="J7" s="79">
        <v>1757815.41</v>
      </c>
    </row>
    <row r="8" spans="1:10" s="44" customFormat="1" x14ac:dyDescent="0.25">
      <c r="A8" s="141" t="s">
        <v>103</v>
      </c>
      <c r="B8" s="142"/>
      <c r="C8" s="143"/>
      <c r="D8" s="66" t="s">
        <v>102</v>
      </c>
      <c r="E8" s="71">
        <v>1346.26</v>
      </c>
      <c r="F8" s="72">
        <v>2654.46</v>
      </c>
      <c r="G8" s="72">
        <v>2654.46</v>
      </c>
      <c r="H8" s="72">
        <v>2258.6799999999998</v>
      </c>
      <c r="I8" s="72">
        <v>2484.37</v>
      </c>
      <c r="J8" s="73">
        <v>2484.37</v>
      </c>
    </row>
    <row r="9" spans="1:10" s="56" customFormat="1" x14ac:dyDescent="0.25">
      <c r="A9" s="144">
        <v>3</v>
      </c>
      <c r="B9" s="145"/>
      <c r="C9" s="146"/>
      <c r="D9" s="22" t="s">
        <v>17</v>
      </c>
      <c r="E9" s="74">
        <v>1346.26</v>
      </c>
      <c r="F9" s="75">
        <v>2654.46</v>
      </c>
      <c r="G9" s="75">
        <v>2654.46</v>
      </c>
      <c r="H9" s="75">
        <v>2258.6799999999998</v>
      </c>
      <c r="I9" s="75">
        <v>2484.37</v>
      </c>
      <c r="J9" s="76">
        <v>2484.37</v>
      </c>
    </row>
    <row r="10" spans="1:10" s="56" customFormat="1" x14ac:dyDescent="0.25">
      <c r="A10" s="138">
        <v>32</v>
      </c>
      <c r="B10" s="139"/>
      <c r="C10" s="140"/>
      <c r="D10" s="22" t="s">
        <v>30</v>
      </c>
      <c r="E10" s="74">
        <v>1299.94</v>
      </c>
      <c r="F10" s="75">
        <v>2652.73</v>
      </c>
      <c r="G10" s="75">
        <v>2652.73</v>
      </c>
      <c r="H10" s="75">
        <v>2255.88</v>
      </c>
      <c r="I10" s="75">
        <v>2481.4699999999998</v>
      </c>
      <c r="J10" s="76">
        <v>2481.4699999999998</v>
      </c>
    </row>
    <row r="11" spans="1:10" s="56" customFormat="1" x14ac:dyDescent="0.25">
      <c r="A11" s="138">
        <v>34</v>
      </c>
      <c r="B11" s="139"/>
      <c r="C11" s="140"/>
      <c r="D11" s="22" t="s">
        <v>65</v>
      </c>
      <c r="E11" s="74">
        <v>46.32</v>
      </c>
      <c r="F11" s="75">
        <v>1.73</v>
      </c>
      <c r="G11" s="75">
        <v>1.73</v>
      </c>
      <c r="H11" s="75">
        <v>2.8</v>
      </c>
      <c r="I11" s="75">
        <v>2.9</v>
      </c>
      <c r="J11" s="76">
        <v>2.9</v>
      </c>
    </row>
    <row r="12" spans="1:10" s="44" customFormat="1" ht="25.5" x14ac:dyDescent="0.25">
      <c r="A12" s="141" t="s">
        <v>103</v>
      </c>
      <c r="B12" s="142"/>
      <c r="C12" s="143"/>
      <c r="D12" s="66" t="s">
        <v>131</v>
      </c>
      <c r="E12" s="71">
        <v>0</v>
      </c>
      <c r="F12" s="72">
        <v>0</v>
      </c>
      <c r="G12" s="72">
        <v>1628.73</v>
      </c>
      <c r="H12" s="72">
        <v>0</v>
      </c>
      <c r="I12" s="72">
        <v>0</v>
      </c>
      <c r="J12" s="73">
        <v>0</v>
      </c>
    </row>
    <row r="13" spans="1:10" s="56" customFormat="1" x14ac:dyDescent="0.25">
      <c r="A13" s="144">
        <v>3</v>
      </c>
      <c r="B13" s="145"/>
      <c r="C13" s="146"/>
      <c r="D13" s="22" t="s">
        <v>17</v>
      </c>
      <c r="E13" s="74">
        <v>0</v>
      </c>
      <c r="F13" s="75">
        <v>0</v>
      </c>
      <c r="G13" s="75">
        <v>1628.73</v>
      </c>
      <c r="H13" s="75">
        <v>0</v>
      </c>
      <c r="I13" s="75">
        <v>0</v>
      </c>
      <c r="J13" s="76">
        <v>0</v>
      </c>
    </row>
    <row r="14" spans="1:10" s="56" customFormat="1" x14ac:dyDescent="0.25">
      <c r="A14" s="138">
        <v>32</v>
      </c>
      <c r="B14" s="139"/>
      <c r="C14" s="140"/>
      <c r="D14" s="22" t="s">
        <v>30</v>
      </c>
      <c r="E14" s="74">
        <v>0</v>
      </c>
      <c r="F14" s="75">
        <v>0</v>
      </c>
      <c r="G14" s="75">
        <v>1588.91</v>
      </c>
      <c r="H14" s="75">
        <v>0</v>
      </c>
      <c r="I14" s="75">
        <v>0</v>
      </c>
      <c r="J14" s="76">
        <v>0</v>
      </c>
    </row>
    <row r="15" spans="1:10" s="56" customFormat="1" x14ac:dyDescent="0.25">
      <c r="A15" s="138">
        <v>34</v>
      </c>
      <c r="B15" s="139"/>
      <c r="C15" s="140"/>
      <c r="D15" s="22" t="s">
        <v>65</v>
      </c>
      <c r="E15" s="74">
        <v>0</v>
      </c>
      <c r="F15" s="75">
        <v>0</v>
      </c>
      <c r="G15" s="75">
        <v>39.82</v>
      </c>
      <c r="H15" s="75">
        <v>0</v>
      </c>
      <c r="I15" s="75">
        <v>0</v>
      </c>
      <c r="J15" s="76">
        <v>0</v>
      </c>
    </row>
    <row r="16" spans="1:10" s="44" customFormat="1" ht="25.5" x14ac:dyDescent="0.25">
      <c r="A16" s="141" t="s">
        <v>104</v>
      </c>
      <c r="B16" s="142"/>
      <c r="C16" s="143"/>
      <c r="D16" s="66" t="s">
        <v>105</v>
      </c>
      <c r="E16" s="71">
        <v>78394.28</v>
      </c>
      <c r="F16" s="72">
        <v>79030.880000000005</v>
      </c>
      <c r="G16" s="72">
        <v>76424.399999999994</v>
      </c>
      <c r="H16" s="72">
        <v>76424.399999999994</v>
      </c>
      <c r="I16" s="72">
        <v>76424.399999999994</v>
      </c>
      <c r="J16" s="73">
        <v>76424.399999999994</v>
      </c>
    </row>
    <row r="17" spans="1:10" s="56" customFormat="1" x14ac:dyDescent="0.25">
      <c r="A17" s="144">
        <v>3</v>
      </c>
      <c r="B17" s="145"/>
      <c r="C17" s="146"/>
      <c r="D17" s="22" t="s">
        <v>17</v>
      </c>
      <c r="E17" s="74">
        <v>78394.28</v>
      </c>
      <c r="F17" s="75">
        <v>79030.880000000005</v>
      </c>
      <c r="G17" s="75">
        <v>76424.399999999994</v>
      </c>
      <c r="H17" s="75">
        <v>76424.399999999994</v>
      </c>
      <c r="I17" s="75">
        <v>76424.399999999994</v>
      </c>
      <c r="J17" s="76">
        <v>76424.399999999994</v>
      </c>
    </row>
    <row r="18" spans="1:10" s="56" customFormat="1" x14ac:dyDescent="0.25">
      <c r="A18" s="138">
        <v>32</v>
      </c>
      <c r="B18" s="139"/>
      <c r="C18" s="140"/>
      <c r="D18" s="22" t="s">
        <v>30</v>
      </c>
      <c r="E18" s="74">
        <v>77919.92</v>
      </c>
      <c r="F18" s="75">
        <v>78566.350000000006</v>
      </c>
      <c r="G18" s="75">
        <v>75959.87</v>
      </c>
      <c r="H18" s="75">
        <v>75798</v>
      </c>
      <c r="I18" s="75">
        <v>75798</v>
      </c>
      <c r="J18" s="76">
        <v>75798</v>
      </c>
    </row>
    <row r="19" spans="1:10" s="56" customFormat="1" x14ac:dyDescent="0.25">
      <c r="A19" s="138">
        <v>34</v>
      </c>
      <c r="B19" s="139"/>
      <c r="C19" s="140"/>
      <c r="D19" s="22" t="s">
        <v>65</v>
      </c>
      <c r="E19" s="74">
        <v>474.36</v>
      </c>
      <c r="F19" s="75">
        <v>464.53</v>
      </c>
      <c r="G19" s="75">
        <v>464.53</v>
      </c>
      <c r="H19" s="75">
        <v>626.4</v>
      </c>
      <c r="I19" s="75">
        <v>626.4</v>
      </c>
      <c r="J19" s="76">
        <v>626.4</v>
      </c>
    </row>
    <row r="20" spans="1:10" s="44" customFormat="1" x14ac:dyDescent="0.25">
      <c r="A20" s="141" t="s">
        <v>106</v>
      </c>
      <c r="B20" s="142"/>
      <c r="C20" s="143"/>
      <c r="D20" s="66" t="s">
        <v>107</v>
      </c>
      <c r="E20" s="71">
        <v>1090450.4099999999</v>
      </c>
      <c r="F20" s="72">
        <v>1173921.9099999999</v>
      </c>
      <c r="G20" s="72">
        <v>1201093.79</v>
      </c>
      <c r="H20" s="72">
        <v>1657302.77</v>
      </c>
      <c r="I20" s="72">
        <v>1670043.28</v>
      </c>
      <c r="J20" s="73">
        <v>1678906.64</v>
      </c>
    </row>
    <row r="21" spans="1:10" s="56" customFormat="1" x14ac:dyDescent="0.25">
      <c r="A21" s="144">
        <v>3</v>
      </c>
      <c r="B21" s="145"/>
      <c r="C21" s="146"/>
      <c r="D21" s="22" t="s">
        <v>17</v>
      </c>
      <c r="E21" s="74">
        <v>1090450.4099999999</v>
      </c>
      <c r="F21" s="75">
        <v>1173921.9099999999</v>
      </c>
      <c r="G21" s="75">
        <v>1201093.79</v>
      </c>
      <c r="H21" s="75">
        <v>1657302.77</v>
      </c>
      <c r="I21" s="75">
        <v>1670043.28</v>
      </c>
      <c r="J21" s="76">
        <v>1678906.64</v>
      </c>
    </row>
    <row r="22" spans="1:10" s="56" customFormat="1" x14ac:dyDescent="0.25">
      <c r="A22" s="138">
        <v>31</v>
      </c>
      <c r="B22" s="139"/>
      <c r="C22" s="140"/>
      <c r="D22" s="22" t="s">
        <v>18</v>
      </c>
      <c r="E22" s="74">
        <v>1064350.47</v>
      </c>
      <c r="F22" s="75">
        <v>1146315.55</v>
      </c>
      <c r="G22" s="75">
        <v>1172983.79</v>
      </c>
      <c r="H22" s="75">
        <v>1630207.85</v>
      </c>
      <c r="I22" s="75">
        <v>1641262.28</v>
      </c>
      <c r="J22" s="76">
        <v>1648046.64</v>
      </c>
    </row>
    <row r="23" spans="1:10" s="56" customFormat="1" x14ac:dyDescent="0.25">
      <c r="A23" s="138">
        <v>32</v>
      </c>
      <c r="B23" s="139"/>
      <c r="C23" s="140"/>
      <c r="D23" s="22" t="s">
        <v>30</v>
      </c>
      <c r="E23" s="74">
        <v>26099.94</v>
      </c>
      <c r="F23" s="75">
        <v>27606.36</v>
      </c>
      <c r="G23" s="75">
        <v>28110</v>
      </c>
      <c r="H23" s="75">
        <v>27094.92</v>
      </c>
      <c r="I23" s="75">
        <v>28781</v>
      </c>
      <c r="J23" s="76">
        <v>30860</v>
      </c>
    </row>
    <row r="24" spans="1:10" s="47" customFormat="1" ht="24" customHeight="1" x14ac:dyDescent="0.25">
      <c r="A24" s="147" t="s">
        <v>108</v>
      </c>
      <c r="B24" s="148"/>
      <c r="C24" s="149"/>
      <c r="D24" s="65" t="s">
        <v>109</v>
      </c>
      <c r="E24" s="69">
        <v>716.51</v>
      </c>
      <c r="F24" s="70">
        <v>1327.23</v>
      </c>
      <c r="G24" s="70">
        <v>16341.38</v>
      </c>
      <c r="H24" s="70">
        <v>50575.72</v>
      </c>
      <c r="I24" s="70">
        <v>719.65</v>
      </c>
      <c r="J24" s="70">
        <v>719.65</v>
      </c>
    </row>
    <row r="25" spans="1:10" s="44" customFormat="1" x14ac:dyDescent="0.25">
      <c r="A25" s="141" t="s">
        <v>117</v>
      </c>
      <c r="B25" s="142"/>
      <c r="C25" s="143"/>
      <c r="D25" s="66" t="s">
        <v>13</v>
      </c>
      <c r="E25" s="71">
        <v>0</v>
      </c>
      <c r="F25" s="72">
        <v>0</v>
      </c>
      <c r="G25" s="72">
        <v>0</v>
      </c>
      <c r="H25" s="72">
        <v>50000</v>
      </c>
      <c r="I25" s="72">
        <v>0</v>
      </c>
      <c r="J25" s="73">
        <v>0</v>
      </c>
    </row>
    <row r="26" spans="1:10" s="56" customFormat="1" x14ac:dyDescent="0.25">
      <c r="A26" s="144">
        <v>3</v>
      </c>
      <c r="B26" s="145"/>
      <c r="C26" s="146"/>
      <c r="D26" s="22" t="s">
        <v>17</v>
      </c>
      <c r="E26" s="74">
        <v>0</v>
      </c>
      <c r="F26" s="75">
        <v>0</v>
      </c>
      <c r="G26" s="75">
        <v>0</v>
      </c>
      <c r="H26" s="75">
        <v>50000</v>
      </c>
      <c r="I26" s="75">
        <v>0</v>
      </c>
      <c r="J26" s="76">
        <v>0</v>
      </c>
    </row>
    <row r="27" spans="1:10" s="56" customFormat="1" x14ac:dyDescent="0.25">
      <c r="A27" s="138">
        <v>32</v>
      </c>
      <c r="B27" s="139"/>
      <c r="C27" s="140"/>
      <c r="D27" s="22" t="s">
        <v>30</v>
      </c>
      <c r="E27" s="74">
        <v>0</v>
      </c>
      <c r="F27" s="75">
        <v>0</v>
      </c>
      <c r="G27" s="75">
        <v>0</v>
      </c>
      <c r="H27" s="75">
        <v>50000</v>
      </c>
      <c r="I27" s="75">
        <v>0</v>
      </c>
      <c r="J27" s="76">
        <v>0</v>
      </c>
    </row>
    <row r="28" spans="1:10" s="44" customFormat="1" x14ac:dyDescent="0.25">
      <c r="A28" s="141" t="s">
        <v>103</v>
      </c>
      <c r="B28" s="142"/>
      <c r="C28" s="143"/>
      <c r="D28" s="66" t="s">
        <v>102</v>
      </c>
      <c r="E28" s="71">
        <v>133.36000000000001</v>
      </c>
      <c r="F28" s="72">
        <v>0</v>
      </c>
      <c r="G28" s="72">
        <v>15014.15</v>
      </c>
      <c r="H28" s="72">
        <v>0</v>
      </c>
      <c r="I28" s="72">
        <v>0</v>
      </c>
      <c r="J28" s="73">
        <v>0</v>
      </c>
    </row>
    <row r="29" spans="1:10" s="56" customFormat="1" ht="25.5" x14ac:dyDescent="0.25">
      <c r="A29" s="144">
        <v>4</v>
      </c>
      <c r="B29" s="145"/>
      <c r="C29" s="146"/>
      <c r="D29" s="22" t="s">
        <v>19</v>
      </c>
      <c r="E29" s="74">
        <v>133.36000000000001</v>
      </c>
      <c r="F29" s="75">
        <v>0</v>
      </c>
      <c r="G29" s="75">
        <v>15014.15</v>
      </c>
      <c r="H29" s="75">
        <v>0</v>
      </c>
      <c r="I29" s="75">
        <v>0</v>
      </c>
      <c r="J29" s="76">
        <v>0</v>
      </c>
    </row>
    <row r="30" spans="1:10" s="56" customFormat="1" ht="38.25" x14ac:dyDescent="0.25">
      <c r="A30" s="138">
        <v>42</v>
      </c>
      <c r="B30" s="139"/>
      <c r="C30" s="140"/>
      <c r="D30" s="22" t="s">
        <v>39</v>
      </c>
      <c r="E30" s="74">
        <v>133.36000000000001</v>
      </c>
      <c r="F30" s="75">
        <v>0</v>
      </c>
      <c r="G30" s="75">
        <v>15014.15</v>
      </c>
      <c r="H30" s="75">
        <v>0</v>
      </c>
      <c r="I30" s="75">
        <v>0</v>
      </c>
      <c r="J30" s="76">
        <v>0</v>
      </c>
    </row>
    <row r="31" spans="1:10" s="44" customFormat="1" x14ac:dyDescent="0.25">
      <c r="A31" s="141" t="s">
        <v>110</v>
      </c>
      <c r="B31" s="142"/>
      <c r="C31" s="143"/>
      <c r="D31" s="66" t="s">
        <v>111</v>
      </c>
      <c r="E31" s="71">
        <v>583.15</v>
      </c>
      <c r="F31" s="72">
        <v>1327.23</v>
      </c>
      <c r="G31" s="72">
        <v>1327.23</v>
      </c>
      <c r="H31" s="72">
        <v>575.72</v>
      </c>
      <c r="I31" s="72">
        <v>719.65</v>
      </c>
      <c r="J31" s="73">
        <v>719.65</v>
      </c>
    </row>
    <row r="32" spans="1:10" s="56" customFormat="1" x14ac:dyDescent="0.25">
      <c r="A32" s="144">
        <v>3</v>
      </c>
      <c r="B32" s="145"/>
      <c r="C32" s="146"/>
      <c r="D32" s="22" t="s">
        <v>17</v>
      </c>
      <c r="E32" s="74">
        <v>583.154</v>
      </c>
      <c r="F32" s="75">
        <v>729.97</v>
      </c>
      <c r="G32" s="75">
        <v>729.97</v>
      </c>
      <c r="H32" s="75">
        <v>575.72</v>
      </c>
      <c r="I32" s="75">
        <v>719.65</v>
      </c>
      <c r="J32" s="76">
        <v>719.65</v>
      </c>
    </row>
    <row r="33" spans="1:10" s="56" customFormat="1" x14ac:dyDescent="0.25">
      <c r="A33" s="138">
        <v>32</v>
      </c>
      <c r="B33" s="139"/>
      <c r="C33" s="140"/>
      <c r="D33" s="22" t="s">
        <v>30</v>
      </c>
      <c r="E33" s="74">
        <v>583.15</v>
      </c>
      <c r="F33" s="75">
        <v>729.97</v>
      </c>
      <c r="G33" s="75">
        <v>729.97</v>
      </c>
      <c r="H33" s="75">
        <v>575.72</v>
      </c>
      <c r="I33" s="75">
        <v>719.65</v>
      </c>
      <c r="J33" s="76">
        <v>719.65</v>
      </c>
    </row>
    <row r="34" spans="1:10" s="56" customFormat="1" ht="25.5" x14ac:dyDescent="0.25">
      <c r="A34" s="144">
        <v>4</v>
      </c>
      <c r="B34" s="145"/>
      <c r="C34" s="146"/>
      <c r="D34" s="22" t="s">
        <v>19</v>
      </c>
      <c r="E34" s="74">
        <v>0</v>
      </c>
      <c r="F34" s="75">
        <v>597.26</v>
      </c>
      <c r="G34" s="75">
        <v>597.26</v>
      </c>
      <c r="H34" s="75">
        <v>0</v>
      </c>
      <c r="I34" s="75">
        <v>0</v>
      </c>
      <c r="J34" s="76">
        <v>0</v>
      </c>
    </row>
    <row r="35" spans="1:10" s="56" customFormat="1" ht="38.25" x14ac:dyDescent="0.25">
      <c r="A35" s="138">
        <v>42</v>
      </c>
      <c r="B35" s="139"/>
      <c r="C35" s="140"/>
      <c r="D35" s="22" t="s">
        <v>39</v>
      </c>
      <c r="E35" s="74">
        <v>0</v>
      </c>
      <c r="F35" s="75">
        <v>597.26</v>
      </c>
      <c r="G35" s="75">
        <v>597.26</v>
      </c>
      <c r="H35" s="75">
        <v>0</v>
      </c>
      <c r="I35" s="75">
        <v>0</v>
      </c>
      <c r="J35" s="76">
        <v>0</v>
      </c>
    </row>
    <row r="36" spans="1:10" s="47" customFormat="1" ht="25.5" x14ac:dyDescent="0.25">
      <c r="A36" s="147" t="s">
        <v>112</v>
      </c>
      <c r="B36" s="148"/>
      <c r="C36" s="149"/>
      <c r="D36" s="65" t="s">
        <v>113</v>
      </c>
      <c r="E36" s="69">
        <v>19276.330000000002</v>
      </c>
      <c r="F36" s="70">
        <v>23624.66</v>
      </c>
      <c r="G36" s="70">
        <v>23890.5</v>
      </c>
      <c r="H36" s="70">
        <v>23890.5</v>
      </c>
      <c r="I36" s="70">
        <v>23890.5</v>
      </c>
      <c r="J36" s="70">
        <v>23890.5</v>
      </c>
    </row>
    <row r="37" spans="1:10" s="44" customFormat="1" ht="25.5" x14ac:dyDescent="0.25">
      <c r="A37" s="141" t="s">
        <v>104</v>
      </c>
      <c r="B37" s="142"/>
      <c r="C37" s="143"/>
      <c r="D37" s="66" t="s">
        <v>105</v>
      </c>
      <c r="E37" s="71">
        <v>19276.330000000002</v>
      </c>
      <c r="F37" s="72">
        <v>23624.66</v>
      </c>
      <c r="G37" s="72">
        <v>23890.5</v>
      </c>
      <c r="H37" s="72">
        <v>23890.5</v>
      </c>
      <c r="I37" s="72">
        <v>23890.5</v>
      </c>
      <c r="J37" s="73">
        <v>23890.5</v>
      </c>
    </row>
    <row r="38" spans="1:10" s="56" customFormat="1" x14ac:dyDescent="0.25">
      <c r="A38" s="144">
        <v>3</v>
      </c>
      <c r="B38" s="145"/>
      <c r="C38" s="146"/>
      <c r="D38" s="22" t="s">
        <v>17</v>
      </c>
      <c r="E38" s="74">
        <v>19276.330000000002</v>
      </c>
      <c r="F38" s="75">
        <v>23624.66</v>
      </c>
      <c r="G38" s="75">
        <v>23890.5</v>
      </c>
      <c r="H38" s="75">
        <v>23890.5</v>
      </c>
      <c r="I38" s="75">
        <v>23890.5</v>
      </c>
      <c r="J38" s="76">
        <v>23890.5</v>
      </c>
    </row>
    <row r="39" spans="1:10" s="56" customFormat="1" x14ac:dyDescent="0.25">
      <c r="A39" s="138">
        <v>32</v>
      </c>
      <c r="B39" s="139"/>
      <c r="C39" s="140"/>
      <c r="D39" s="22" t="s">
        <v>30</v>
      </c>
      <c r="E39" s="74">
        <v>19276.330000000002</v>
      </c>
      <c r="F39" s="75">
        <v>23624.66</v>
      </c>
      <c r="G39" s="75">
        <v>23890.5</v>
      </c>
      <c r="H39" s="75">
        <v>23890.5</v>
      </c>
      <c r="I39" s="75">
        <v>23890.5</v>
      </c>
      <c r="J39" s="76">
        <v>23890.5</v>
      </c>
    </row>
    <row r="40" spans="1:10" s="47" customFormat="1" x14ac:dyDescent="0.25">
      <c r="A40" s="147" t="s">
        <v>145</v>
      </c>
      <c r="B40" s="148"/>
      <c r="C40" s="149"/>
      <c r="D40" s="65" t="s">
        <v>146</v>
      </c>
      <c r="E40" s="69">
        <v>18065.79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</row>
    <row r="41" spans="1:10" s="44" customFormat="1" x14ac:dyDescent="0.25">
      <c r="A41" s="141" t="s">
        <v>117</v>
      </c>
      <c r="B41" s="142"/>
      <c r="C41" s="143"/>
      <c r="D41" s="66" t="s">
        <v>13</v>
      </c>
      <c r="E41" s="71">
        <v>2912.22</v>
      </c>
      <c r="F41" s="72">
        <v>0</v>
      </c>
      <c r="G41" s="72">
        <v>0</v>
      </c>
      <c r="H41" s="72">
        <v>0</v>
      </c>
      <c r="I41" s="72">
        <v>0</v>
      </c>
      <c r="J41" s="73">
        <v>0</v>
      </c>
    </row>
    <row r="42" spans="1:10" s="56" customFormat="1" x14ac:dyDescent="0.25">
      <c r="A42" s="144">
        <v>3</v>
      </c>
      <c r="B42" s="145"/>
      <c r="C42" s="146"/>
      <c r="D42" s="22" t="s">
        <v>17</v>
      </c>
      <c r="E42" s="74">
        <v>2912.22</v>
      </c>
      <c r="F42" s="75">
        <v>0</v>
      </c>
      <c r="G42" s="75">
        <v>0</v>
      </c>
      <c r="H42" s="75">
        <v>0</v>
      </c>
      <c r="I42" s="75">
        <v>0</v>
      </c>
      <c r="J42" s="76">
        <v>0</v>
      </c>
    </row>
    <row r="43" spans="1:10" s="56" customFormat="1" x14ac:dyDescent="0.25">
      <c r="A43" s="138">
        <v>31</v>
      </c>
      <c r="B43" s="139"/>
      <c r="C43" s="140"/>
      <c r="D43" s="22" t="s">
        <v>18</v>
      </c>
      <c r="E43" s="74">
        <v>2746.44</v>
      </c>
      <c r="F43" s="75">
        <v>0</v>
      </c>
      <c r="G43" s="75">
        <v>0</v>
      </c>
      <c r="H43" s="75">
        <v>0</v>
      </c>
      <c r="I43" s="75">
        <v>0</v>
      </c>
      <c r="J43" s="76">
        <v>0</v>
      </c>
    </row>
    <row r="44" spans="1:10" s="56" customFormat="1" x14ac:dyDescent="0.25">
      <c r="A44" s="138">
        <v>32</v>
      </c>
      <c r="B44" s="139"/>
      <c r="C44" s="140"/>
      <c r="D44" s="22" t="s">
        <v>30</v>
      </c>
      <c r="E44" s="74">
        <v>165.78</v>
      </c>
      <c r="F44" s="75">
        <v>0</v>
      </c>
      <c r="G44" s="75">
        <v>0</v>
      </c>
      <c r="H44" s="75">
        <v>0</v>
      </c>
      <c r="I44" s="75">
        <v>0</v>
      </c>
      <c r="J44" s="76">
        <v>0</v>
      </c>
    </row>
    <row r="45" spans="1:10" s="44" customFormat="1" x14ac:dyDescent="0.25">
      <c r="A45" s="141" t="s">
        <v>128</v>
      </c>
      <c r="B45" s="142"/>
      <c r="C45" s="143"/>
      <c r="D45" s="66" t="s">
        <v>95</v>
      </c>
      <c r="E45" s="71">
        <v>15153.57</v>
      </c>
      <c r="F45" s="72">
        <v>0</v>
      </c>
      <c r="G45" s="72">
        <v>0</v>
      </c>
      <c r="H45" s="72">
        <v>0</v>
      </c>
      <c r="I45" s="72">
        <v>0</v>
      </c>
      <c r="J45" s="73">
        <v>0</v>
      </c>
    </row>
    <row r="46" spans="1:10" s="56" customFormat="1" x14ac:dyDescent="0.25">
      <c r="A46" s="144">
        <v>3</v>
      </c>
      <c r="B46" s="145"/>
      <c r="C46" s="146"/>
      <c r="D46" s="22" t="s">
        <v>17</v>
      </c>
      <c r="E46" s="74">
        <v>15153.57</v>
      </c>
      <c r="F46" s="75">
        <v>0</v>
      </c>
      <c r="G46" s="75">
        <v>0</v>
      </c>
      <c r="H46" s="75">
        <v>0</v>
      </c>
      <c r="I46" s="75">
        <v>0</v>
      </c>
      <c r="J46" s="76">
        <v>0</v>
      </c>
    </row>
    <row r="47" spans="1:10" s="56" customFormat="1" x14ac:dyDescent="0.25">
      <c r="A47" s="138">
        <v>31</v>
      </c>
      <c r="B47" s="139"/>
      <c r="C47" s="140"/>
      <c r="D47" s="22" t="s">
        <v>18</v>
      </c>
      <c r="E47" s="74">
        <v>14291</v>
      </c>
      <c r="F47" s="75">
        <v>0</v>
      </c>
      <c r="G47" s="75">
        <v>0</v>
      </c>
      <c r="H47" s="75">
        <v>0</v>
      </c>
      <c r="I47" s="75">
        <v>0</v>
      </c>
      <c r="J47" s="76">
        <v>0</v>
      </c>
    </row>
    <row r="48" spans="1:10" s="56" customFormat="1" x14ac:dyDescent="0.25">
      <c r="A48" s="138">
        <v>32</v>
      </c>
      <c r="B48" s="139"/>
      <c r="C48" s="140"/>
      <c r="D48" s="22" t="s">
        <v>30</v>
      </c>
      <c r="E48" s="74">
        <v>862.57</v>
      </c>
      <c r="F48" s="75">
        <v>0</v>
      </c>
      <c r="G48" s="75">
        <v>0</v>
      </c>
      <c r="H48" s="75">
        <v>0</v>
      </c>
      <c r="I48" s="75">
        <v>0</v>
      </c>
      <c r="J48" s="76">
        <v>0</v>
      </c>
    </row>
    <row r="49" spans="1:10" s="47" customFormat="1" ht="25.5" x14ac:dyDescent="0.25">
      <c r="A49" s="147" t="s">
        <v>147</v>
      </c>
      <c r="B49" s="148"/>
      <c r="C49" s="149"/>
      <c r="D49" s="65" t="s">
        <v>148</v>
      </c>
      <c r="E49" s="69">
        <v>207.38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</row>
    <row r="50" spans="1:10" s="44" customFormat="1" x14ac:dyDescent="0.25">
      <c r="A50" s="141" t="s">
        <v>103</v>
      </c>
      <c r="B50" s="142"/>
      <c r="C50" s="143"/>
      <c r="D50" s="66" t="s">
        <v>102</v>
      </c>
      <c r="E50" s="71">
        <v>207.38</v>
      </c>
      <c r="F50" s="72">
        <v>0</v>
      </c>
      <c r="G50" s="72">
        <v>0</v>
      </c>
      <c r="H50" s="72">
        <v>0</v>
      </c>
      <c r="I50" s="72">
        <v>0</v>
      </c>
      <c r="J50" s="73">
        <v>0</v>
      </c>
    </row>
    <row r="51" spans="1:10" s="56" customFormat="1" x14ac:dyDescent="0.25">
      <c r="A51" s="144">
        <v>3</v>
      </c>
      <c r="B51" s="145"/>
      <c r="C51" s="146"/>
      <c r="D51" s="22" t="s">
        <v>17</v>
      </c>
      <c r="E51" s="74">
        <v>207.38</v>
      </c>
      <c r="F51" s="75">
        <v>0</v>
      </c>
      <c r="G51" s="75">
        <v>0</v>
      </c>
      <c r="H51" s="75">
        <v>0</v>
      </c>
      <c r="I51" s="75">
        <v>0</v>
      </c>
      <c r="J51" s="76">
        <v>0</v>
      </c>
    </row>
    <row r="52" spans="1:10" s="56" customFormat="1" x14ac:dyDescent="0.25">
      <c r="A52" s="138">
        <v>32</v>
      </c>
      <c r="B52" s="139"/>
      <c r="C52" s="140"/>
      <c r="D52" s="22" t="s">
        <v>30</v>
      </c>
      <c r="E52" s="74">
        <v>207.38</v>
      </c>
      <c r="F52" s="75">
        <v>0</v>
      </c>
      <c r="G52" s="75">
        <v>0</v>
      </c>
      <c r="H52" s="75">
        <v>0</v>
      </c>
      <c r="I52" s="75">
        <v>0</v>
      </c>
      <c r="J52" s="76">
        <v>0</v>
      </c>
    </row>
    <row r="53" spans="1:10" s="47" customFormat="1" ht="25.5" x14ac:dyDescent="0.25">
      <c r="A53" s="147" t="s">
        <v>149</v>
      </c>
      <c r="B53" s="148"/>
      <c r="C53" s="149"/>
      <c r="D53" s="65" t="s">
        <v>150</v>
      </c>
      <c r="E53" s="69">
        <v>175.59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</row>
    <row r="54" spans="1:10" s="44" customFormat="1" x14ac:dyDescent="0.25">
      <c r="A54" s="141" t="s">
        <v>134</v>
      </c>
      <c r="B54" s="142"/>
      <c r="C54" s="143"/>
      <c r="D54" s="66" t="s">
        <v>13</v>
      </c>
      <c r="E54" s="71">
        <v>175.59</v>
      </c>
      <c r="F54" s="72">
        <v>0</v>
      </c>
      <c r="G54" s="72">
        <v>0</v>
      </c>
      <c r="H54" s="72">
        <v>0</v>
      </c>
      <c r="I54" s="72">
        <v>0</v>
      </c>
      <c r="J54" s="73">
        <v>0</v>
      </c>
    </row>
    <row r="55" spans="1:10" s="56" customFormat="1" x14ac:dyDescent="0.25">
      <c r="A55" s="144">
        <v>3</v>
      </c>
      <c r="B55" s="145"/>
      <c r="C55" s="146"/>
      <c r="D55" s="22" t="s">
        <v>17</v>
      </c>
      <c r="E55" s="74">
        <v>175.59</v>
      </c>
      <c r="F55" s="75">
        <v>0</v>
      </c>
      <c r="G55" s="75">
        <v>0</v>
      </c>
      <c r="H55" s="75">
        <v>0</v>
      </c>
      <c r="I55" s="75">
        <v>0</v>
      </c>
      <c r="J55" s="76">
        <v>0</v>
      </c>
    </row>
    <row r="56" spans="1:10" s="56" customFormat="1" x14ac:dyDescent="0.25">
      <c r="A56" s="138">
        <v>32</v>
      </c>
      <c r="B56" s="139"/>
      <c r="C56" s="140"/>
      <c r="D56" s="22" t="s">
        <v>30</v>
      </c>
      <c r="E56" s="74">
        <v>175.59</v>
      </c>
      <c r="F56" s="75">
        <v>0</v>
      </c>
      <c r="G56" s="75">
        <v>0</v>
      </c>
      <c r="H56" s="75">
        <v>0</v>
      </c>
      <c r="I56" s="75">
        <v>0</v>
      </c>
      <c r="J56" s="76">
        <v>0</v>
      </c>
    </row>
    <row r="57" spans="1:10" s="64" customFormat="1" ht="25.5" x14ac:dyDescent="0.25">
      <c r="A57" s="150">
        <v>4001</v>
      </c>
      <c r="B57" s="151"/>
      <c r="C57" s="152"/>
      <c r="D57" s="63" t="s">
        <v>114</v>
      </c>
      <c r="E57" s="67">
        <v>36335.730000000003</v>
      </c>
      <c r="F57" s="68">
        <v>47786.98</v>
      </c>
      <c r="G57" s="68">
        <v>172725.34</v>
      </c>
      <c r="H57" s="68">
        <v>192983.67</v>
      </c>
      <c r="I57" s="68">
        <v>140271.91</v>
      </c>
      <c r="J57" s="68">
        <v>140271.91</v>
      </c>
    </row>
    <row r="58" spans="1:10" s="47" customFormat="1" ht="25.5" x14ac:dyDescent="0.25">
      <c r="A58" s="147" t="s">
        <v>115</v>
      </c>
      <c r="B58" s="148"/>
      <c r="C58" s="149"/>
      <c r="D58" s="65" t="s">
        <v>116</v>
      </c>
      <c r="E58" s="69">
        <v>1580.06</v>
      </c>
      <c r="F58" s="70">
        <v>1924.48</v>
      </c>
      <c r="G58" s="70">
        <v>1974.48</v>
      </c>
      <c r="H58" s="70">
        <v>2586.6</v>
      </c>
      <c r="I58" s="70">
        <v>1900</v>
      </c>
      <c r="J58" s="70">
        <v>1900</v>
      </c>
    </row>
    <row r="59" spans="1:10" s="44" customFormat="1" x14ac:dyDescent="0.25">
      <c r="A59" s="141" t="s">
        <v>117</v>
      </c>
      <c r="B59" s="142"/>
      <c r="C59" s="143"/>
      <c r="D59" s="66" t="s">
        <v>13</v>
      </c>
      <c r="E59" s="71">
        <v>293.98</v>
      </c>
      <c r="F59" s="72">
        <v>0</v>
      </c>
      <c r="G59" s="72">
        <v>50</v>
      </c>
      <c r="H59" s="72">
        <v>686.6</v>
      </c>
      <c r="I59" s="72">
        <v>0</v>
      </c>
      <c r="J59" s="73">
        <v>0</v>
      </c>
    </row>
    <row r="60" spans="1:10" s="56" customFormat="1" x14ac:dyDescent="0.25">
      <c r="A60" s="144">
        <v>3</v>
      </c>
      <c r="B60" s="145"/>
      <c r="C60" s="146"/>
      <c r="D60" s="22" t="s">
        <v>17</v>
      </c>
      <c r="E60" s="74">
        <v>293.98</v>
      </c>
      <c r="F60" s="75">
        <v>0</v>
      </c>
      <c r="G60" s="75">
        <v>50</v>
      </c>
      <c r="H60" s="75">
        <v>686.6</v>
      </c>
      <c r="I60" s="75">
        <v>0</v>
      </c>
      <c r="J60" s="76">
        <v>0</v>
      </c>
    </row>
    <row r="61" spans="1:10" s="56" customFormat="1" x14ac:dyDescent="0.25">
      <c r="A61" s="138">
        <v>32</v>
      </c>
      <c r="B61" s="139"/>
      <c r="C61" s="140"/>
      <c r="D61" s="22" t="s">
        <v>30</v>
      </c>
      <c r="E61" s="74">
        <v>293.98</v>
      </c>
      <c r="F61" s="75">
        <v>0</v>
      </c>
      <c r="G61" s="75">
        <v>50</v>
      </c>
      <c r="H61" s="75">
        <v>686.6</v>
      </c>
      <c r="I61" s="75">
        <v>0</v>
      </c>
      <c r="J61" s="76">
        <v>0</v>
      </c>
    </row>
    <row r="62" spans="1:10" s="44" customFormat="1" x14ac:dyDescent="0.25">
      <c r="A62" s="141" t="s">
        <v>110</v>
      </c>
      <c r="B62" s="142"/>
      <c r="C62" s="143"/>
      <c r="D62" s="66" t="s">
        <v>111</v>
      </c>
      <c r="E62" s="71">
        <v>1286.08</v>
      </c>
      <c r="F62" s="72">
        <v>1924.48</v>
      </c>
      <c r="G62" s="72">
        <v>1924.48</v>
      </c>
      <c r="H62" s="72">
        <v>1900</v>
      </c>
      <c r="I62" s="72">
        <v>1900</v>
      </c>
      <c r="J62" s="73">
        <v>1900</v>
      </c>
    </row>
    <row r="63" spans="1:10" s="56" customFormat="1" x14ac:dyDescent="0.25">
      <c r="A63" s="144">
        <v>3</v>
      </c>
      <c r="B63" s="145"/>
      <c r="C63" s="146"/>
      <c r="D63" s="22" t="s">
        <v>17</v>
      </c>
      <c r="E63" s="74">
        <v>1286.08</v>
      </c>
      <c r="F63" s="75">
        <v>1924.48</v>
      </c>
      <c r="G63" s="75">
        <v>1924.48</v>
      </c>
      <c r="H63" s="75">
        <v>1900</v>
      </c>
      <c r="I63" s="75">
        <v>1900</v>
      </c>
      <c r="J63" s="76">
        <v>1900</v>
      </c>
    </row>
    <row r="64" spans="1:10" s="56" customFormat="1" x14ac:dyDescent="0.25">
      <c r="A64" s="138">
        <v>32</v>
      </c>
      <c r="B64" s="139"/>
      <c r="C64" s="140"/>
      <c r="D64" s="22" t="s">
        <v>30</v>
      </c>
      <c r="E64" s="74">
        <v>1286.08</v>
      </c>
      <c r="F64" s="75">
        <v>1924.48</v>
      </c>
      <c r="G64" s="75">
        <v>1924.48</v>
      </c>
      <c r="H64" s="75">
        <v>1900</v>
      </c>
      <c r="I64" s="75">
        <v>1900</v>
      </c>
      <c r="J64" s="76">
        <v>1900</v>
      </c>
    </row>
    <row r="65" spans="1:10" s="47" customFormat="1" x14ac:dyDescent="0.25">
      <c r="A65" s="147" t="s">
        <v>118</v>
      </c>
      <c r="B65" s="148"/>
      <c r="C65" s="149"/>
      <c r="D65" s="65" t="s">
        <v>119</v>
      </c>
      <c r="E65" s="69">
        <v>729.98</v>
      </c>
      <c r="F65" s="70">
        <v>729.98</v>
      </c>
      <c r="G65" s="70">
        <v>729.98</v>
      </c>
      <c r="H65" s="70">
        <v>729.96</v>
      </c>
      <c r="I65" s="70">
        <v>729.96</v>
      </c>
      <c r="J65" s="70">
        <v>729.96</v>
      </c>
    </row>
    <row r="66" spans="1:10" s="44" customFormat="1" x14ac:dyDescent="0.25">
      <c r="A66" s="141" t="s">
        <v>117</v>
      </c>
      <c r="B66" s="142"/>
      <c r="C66" s="143"/>
      <c r="D66" s="66" t="s">
        <v>13</v>
      </c>
      <c r="E66" s="71">
        <v>729.98</v>
      </c>
      <c r="F66" s="72">
        <v>729.98</v>
      </c>
      <c r="G66" s="72">
        <v>729.98</v>
      </c>
      <c r="H66" s="72">
        <v>729.96</v>
      </c>
      <c r="I66" s="72">
        <v>729.96</v>
      </c>
      <c r="J66" s="73">
        <v>729.96</v>
      </c>
    </row>
    <row r="67" spans="1:10" s="56" customFormat="1" x14ac:dyDescent="0.25">
      <c r="A67" s="144">
        <v>3</v>
      </c>
      <c r="B67" s="145"/>
      <c r="C67" s="146"/>
      <c r="D67" s="22" t="s">
        <v>17</v>
      </c>
      <c r="E67" s="74">
        <v>729.98</v>
      </c>
      <c r="F67" s="75">
        <v>729.98</v>
      </c>
      <c r="G67" s="75">
        <v>729.98</v>
      </c>
      <c r="H67" s="75">
        <v>729.96</v>
      </c>
      <c r="I67" s="75">
        <v>729.96</v>
      </c>
      <c r="J67" s="76">
        <v>729.96</v>
      </c>
    </row>
    <row r="68" spans="1:10" s="56" customFormat="1" x14ac:dyDescent="0.25">
      <c r="A68" s="138">
        <v>31</v>
      </c>
      <c r="B68" s="139"/>
      <c r="C68" s="140"/>
      <c r="D68" s="22" t="s">
        <v>18</v>
      </c>
      <c r="E68" s="74">
        <v>729.98</v>
      </c>
      <c r="F68" s="75">
        <v>729.98</v>
      </c>
      <c r="G68" s="75">
        <v>729.98</v>
      </c>
      <c r="H68" s="75">
        <v>729.96</v>
      </c>
      <c r="I68" s="75">
        <v>729.96</v>
      </c>
      <c r="J68" s="76">
        <v>729.96</v>
      </c>
    </row>
    <row r="69" spans="1:10" s="47" customFormat="1" ht="25.5" x14ac:dyDescent="0.25">
      <c r="A69" s="147" t="s">
        <v>120</v>
      </c>
      <c r="B69" s="148"/>
      <c r="C69" s="149"/>
      <c r="D69" s="65" t="s">
        <v>121</v>
      </c>
      <c r="E69" s="69">
        <v>1592.67</v>
      </c>
      <c r="F69" s="70">
        <v>2787.18</v>
      </c>
      <c r="G69" s="70">
        <v>6638.74</v>
      </c>
      <c r="H69" s="70">
        <v>7640.92</v>
      </c>
      <c r="I69" s="70">
        <v>0</v>
      </c>
      <c r="J69" s="70">
        <v>0</v>
      </c>
    </row>
    <row r="70" spans="1:10" s="44" customFormat="1" x14ac:dyDescent="0.25">
      <c r="A70" s="141" t="s">
        <v>117</v>
      </c>
      <c r="B70" s="142"/>
      <c r="C70" s="143"/>
      <c r="D70" s="66" t="s">
        <v>13</v>
      </c>
      <c r="E70" s="71">
        <v>1592.67</v>
      </c>
      <c r="F70" s="72">
        <v>2787.18</v>
      </c>
      <c r="G70" s="72">
        <v>6638.74</v>
      </c>
      <c r="H70" s="72">
        <v>7640.92</v>
      </c>
      <c r="I70" s="72">
        <v>0</v>
      </c>
      <c r="J70" s="73">
        <v>0</v>
      </c>
    </row>
    <row r="71" spans="1:10" s="56" customFormat="1" x14ac:dyDescent="0.25">
      <c r="A71" s="144">
        <v>3</v>
      </c>
      <c r="B71" s="145"/>
      <c r="C71" s="146"/>
      <c r="D71" s="22" t="s">
        <v>17</v>
      </c>
      <c r="E71" s="74">
        <v>1592.67</v>
      </c>
      <c r="F71" s="75">
        <v>2787.18</v>
      </c>
      <c r="G71" s="75">
        <v>6638.74</v>
      </c>
      <c r="H71" s="75">
        <v>7640.92</v>
      </c>
      <c r="I71" s="75">
        <v>0</v>
      </c>
      <c r="J71" s="76">
        <v>0</v>
      </c>
    </row>
    <row r="72" spans="1:10" s="56" customFormat="1" x14ac:dyDescent="0.25">
      <c r="A72" s="138">
        <v>31</v>
      </c>
      <c r="B72" s="139"/>
      <c r="C72" s="140"/>
      <c r="D72" s="22" t="s">
        <v>18</v>
      </c>
      <c r="E72" s="74">
        <v>1592.67</v>
      </c>
      <c r="F72" s="75">
        <v>2787.18</v>
      </c>
      <c r="G72" s="75">
        <v>6638.74</v>
      </c>
      <c r="H72" s="75">
        <v>5985.12</v>
      </c>
      <c r="I72" s="75">
        <v>0</v>
      </c>
      <c r="J72" s="76">
        <v>0</v>
      </c>
    </row>
    <row r="73" spans="1:10" s="56" customFormat="1" x14ac:dyDescent="0.25">
      <c r="A73" s="138">
        <v>32</v>
      </c>
      <c r="B73" s="139"/>
      <c r="C73" s="140"/>
      <c r="D73" s="22" t="s">
        <v>30</v>
      </c>
      <c r="E73" s="74">
        <v>0</v>
      </c>
      <c r="F73" s="75">
        <v>0</v>
      </c>
      <c r="G73" s="75">
        <v>0</v>
      </c>
      <c r="H73" s="75">
        <v>1655.8</v>
      </c>
      <c r="I73" s="75">
        <v>0</v>
      </c>
      <c r="J73" s="76">
        <v>0</v>
      </c>
    </row>
    <row r="74" spans="1:10" s="47" customFormat="1" ht="25.5" x14ac:dyDescent="0.25">
      <c r="A74" s="147" t="s">
        <v>122</v>
      </c>
      <c r="B74" s="148"/>
      <c r="C74" s="149"/>
      <c r="D74" s="65" t="s">
        <v>123</v>
      </c>
      <c r="E74" s="69">
        <v>22941.09</v>
      </c>
      <c r="F74" s="70">
        <v>17917.580000000002</v>
      </c>
      <c r="G74" s="70">
        <v>17917.580000000002</v>
      </c>
      <c r="H74" s="70">
        <v>22663.45</v>
      </c>
      <c r="I74" s="70">
        <v>22663.45</v>
      </c>
      <c r="J74" s="70">
        <v>22663.45</v>
      </c>
    </row>
    <row r="75" spans="1:10" s="44" customFormat="1" x14ac:dyDescent="0.25">
      <c r="A75" s="141" t="s">
        <v>106</v>
      </c>
      <c r="B75" s="142"/>
      <c r="C75" s="143"/>
      <c r="D75" s="66" t="s">
        <v>107</v>
      </c>
      <c r="E75" s="71">
        <v>22941.09</v>
      </c>
      <c r="F75" s="72">
        <v>17917.580000000002</v>
      </c>
      <c r="G75" s="72">
        <v>17917.580000000002</v>
      </c>
      <c r="H75" s="72">
        <v>22663.45</v>
      </c>
      <c r="I75" s="72">
        <v>22663.45</v>
      </c>
      <c r="J75" s="73">
        <v>22663.45</v>
      </c>
    </row>
    <row r="76" spans="1:10" s="56" customFormat="1" ht="25.5" x14ac:dyDescent="0.25">
      <c r="A76" s="144">
        <v>4</v>
      </c>
      <c r="B76" s="145"/>
      <c r="C76" s="146"/>
      <c r="D76" s="22" t="s">
        <v>19</v>
      </c>
      <c r="E76" s="74">
        <v>22941.09</v>
      </c>
      <c r="F76" s="75">
        <v>17917.580000000002</v>
      </c>
      <c r="G76" s="75">
        <v>17917.580000000002</v>
      </c>
      <c r="H76" s="75">
        <v>22663.45</v>
      </c>
      <c r="I76" s="75">
        <v>22663.45</v>
      </c>
      <c r="J76" s="76">
        <v>22663.45</v>
      </c>
    </row>
    <row r="77" spans="1:10" s="56" customFormat="1" ht="38.25" x14ac:dyDescent="0.25">
      <c r="A77" s="138">
        <v>42</v>
      </c>
      <c r="B77" s="139"/>
      <c r="C77" s="140"/>
      <c r="D77" s="22" t="s">
        <v>39</v>
      </c>
      <c r="E77" s="74">
        <v>22941.09</v>
      </c>
      <c r="F77" s="75">
        <v>17917.580000000002</v>
      </c>
      <c r="G77" s="75">
        <v>17917.580000000002</v>
      </c>
      <c r="H77" s="75">
        <v>22663.45</v>
      </c>
      <c r="I77" s="75">
        <v>22663.45</v>
      </c>
      <c r="J77" s="76">
        <v>22663.45</v>
      </c>
    </row>
    <row r="78" spans="1:10" s="47" customFormat="1" x14ac:dyDescent="0.25">
      <c r="A78" s="147" t="s">
        <v>132</v>
      </c>
      <c r="B78" s="148"/>
      <c r="C78" s="149"/>
      <c r="D78" s="65" t="s">
        <v>133</v>
      </c>
      <c r="E78" s="69">
        <v>0</v>
      </c>
      <c r="F78" s="70">
        <v>2320</v>
      </c>
      <c r="G78" s="70">
        <v>0</v>
      </c>
      <c r="H78" s="70">
        <v>0</v>
      </c>
      <c r="I78" s="70">
        <v>0</v>
      </c>
      <c r="J78" s="70">
        <v>0</v>
      </c>
    </row>
    <row r="79" spans="1:10" s="44" customFormat="1" x14ac:dyDescent="0.25">
      <c r="A79" s="141" t="s">
        <v>134</v>
      </c>
      <c r="B79" s="142"/>
      <c r="C79" s="143"/>
      <c r="D79" s="66" t="s">
        <v>135</v>
      </c>
      <c r="E79" s="71">
        <v>0</v>
      </c>
      <c r="F79" s="72">
        <v>267</v>
      </c>
      <c r="G79" s="72">
        <v>0</v>
      </c>
      <c r="H79" s="72">
        <v>0</v>
      </c>
      <c r="I79" s="72">
        <v>0</v>
      </c>
      <c r="J79" s="73">
        <v>0</v>
      </c>
    </row>
    <row r="80" spans="1:10" s="56" customFormat="1" x14ac:dyDescent="0.25">
      <c r="A80" s="144">
        <v>3</v>
      </c>
      <c r="B80" s="145"/>
      <c r="C80" s="146"/>
      <c r="D80" s="22" t="s">
        <v>17</v>
      </c>
      <c r="E80" s="74">
        <v>0</v>
      </c>
      <c r="F80" s="75">
        <v>267</v>
      </c>
      <c r="G80" s="75">
        <v>0</v>
      </c>
      <c r="H80" s="75">
        <v>0</v>
      </c>
      <c r="I80" s="75">
        <v>0</v>
      </c>
      <c r="J80" s="76">
        <v>0</v>
      </c>
    </row>
    <row r="81" spans="1:10" s="56" customFormat="1" x14ac:dyDescent="0.25">
      <c r="A81" s="138">
        <v>32</v>
      </c>
      <c r="B81" s="139"/>
      <c r="C81" s="140"/>
      <c r="D81" s="22" t="s">
        <v>30</v>
      </c>
      <c r="E81" s="74">
        <v>0</v>
      </c>
      <c r="F81" s="75">
        <v>267</v>
      </c>
      <c r="G81" s="75">
        <v>0</v>
      </c>
      <c r="H81" s="75">
        <v>0</v>
      </c>
      <c r="I81" s="75">
        <v>0</v>
      </c>
      <c r="J81" s="76">
        <v>0</v>
      </c>
    </row>
    <row r="82" spans="1:10" s="44" customFormat="1" x14ac:dyDescent="0.25">
      <c r="A82" s="141" t="s">
        <v>128</v>
      </c>
      <c r="B82" s="142"/>
      <c r="C82" s="143"/>
      <c r="D82" s="66" t="s">
        <v>95</v>
      </c>
      <c r="E82" s="71">
        <v>0</v>
      </c>
      <c r="F82" s="72">
        <v>2053</v>
      </c>
      <c r="G82" s="72">
        <v>0</v>
      </c>
      <c r="H82" s="72">
        <v>0</v>
      </c>
      <c r="I82" s="72">
        <v>0</v>
      </c>
      <c r="J82" s="73">
        <v>0</v>
      </c>
    </row>
    <row r="83" spans="1:10" s="56" customFormat="1" x14ac:dyDescent="0.25">
      <c r="A83" s="144">
        <v>3</v>
      </c>
      <c r="B83" s="145"/>
      <c r="C83" s="146"/>
      <c r="D83" s="22" t="s">
        <v>17</v>
      </c>
      <c r="E83" s="74">
        <v>0</v>
      </c>
      <c r="F83" s="75">
        <v>2053</v>
      </c>
      <c r="G83" s="75">
        <v>0</v>
      </c>
      <c r="H83" s="75">
        <v>0</v>
      </c>
      <c r="I83" s="75">
        <v>0</v>
      </c>
      <c r="J83" s="76">
        <v>0</v>
      </c>
    </row>
    <row r="84" spans="1:10" s="56" customFormat="1" x14ac:dyDescent="0.25">
      <c r="A84" s="138">
        <v>32</v>
      </c>
      <c r="B84" s="139"/>
      <c r="C84" s="140"/>
      <c r="D84" s="22" t="s">
        <v>30</v>
      </c>
      <c r="E84" s="74">
        <v>0</v>
      </c>
      <c r="F84" s="75">
        <v>2053</v>
      </c>
      <c r="G84" s="75">
        <v>0</v>
      </c>
      <c r="H84" s="75">
        <v>0</v>
      </c>
      <c r="I84" s="75">
        <v>0</v>
      </c>
      <c r="J84" s="76">
        <v>0</v>
      </c>
    </row>
    <row r="85" spans="1:10" s="47" customFormat="1" ht="38.25" x14ac:dyDescent="0.25">
      <c r="A85" s="147" t="s">
        <v>124</v>
      </c>
      <c r="B85" s="148"/>
      <c r="C85" s="149"/>
      <c r="D85" s="65" t="s">
        <v>125</v>
      </c>
      <c r="E85" s="69">
        <v>0</v>
      </c>
      <c r="F85" s="70">
        <v>0</v>
      </c>
      <c r="G85" s="70">
        <v>112078.44</v>
      </c>
      <c r="H85" s="70">
        <v>114978.5</v>
      </c>
      <c r="I85" s="70">
        <v>114978.5</v>
      </c>
      <c r="J85" s="70">
        <v>114978.5</v>
      </c>
    </row>
    <row r="86" spans="1:10" s="44" customFormat="1" x14ac:dyDescent="0.25">
      <c r="A86" s="141" t="s">
        <v>134</v>
      </c>
      <c r="B86" s="142"/>
      <c r="C86" s="143"/>
      <c r="D86" s="66" t="s">
        <v>135</v>
      </c>
      <c r="E86" s="71">
        <v>0</v>
      </c>
      <c r="F86" s="72">
        <v>0</v>
      </c>
      <c r="G86" s="72">
        <v>0</v>
      </c>
      <c r="H86" s="72">
        <v>0</v>
      </c>
      <c r="I86" s="72">
        <v>0</v>
      </c>
      <c r="J86" s="73">
        <v>0</v>
      </c>
    </row>
    <row r="87" spans="1:10" s="56" customFormat="1" x14ac:dyDescent="0.25">
      <c r="A87" s="144">
        <v>1</v>
      </c>
      <c r="B87" s="145"/>
      <c r="C87" s="146"/>
      <c r="D87" s="22" t="s">
        <v>136</v>
      </c>
      <c r="E87" s="74">
        <v>0</v>
      </c>
      <c r="F87" s="75">
        <v>0</v>
      </c>
      <c r="G87" s="75">
        <v>0</v>
      </c>
      <c r="H87" s="75">
        <v>0</v>
      </c>
      <c r="I87" s="75">
        <v>0</v>
      </c>
      <c r="J87" s="76">
        <v>0</v>
      </c>
    </row>
    <row r="88" spans="1:10" s="56" customFormat="1" ht="38.25" x14ac:dyDescent="0.25">
      <c r="A88" s="138">
        <v>12</v>
      </c>
      <c r="B88" s="139"/>
      <c r="C88" s="140"/>
      <c r="D88" s="22" t="s">
        <v>137</v>
      </c>
      <c r="E88" s="74">
        <v>0</v>
      </c>
      <c r="F88" s="75">
        <v>0</v>
      </c>
      <c r="G88" s="75">
        <v>0</v>
      </c>
      <c r="H88" s="75">
        <v>0</v>
      </c>
      <c r="I88" s="75">
        <v>0</v>
      </c>
      <c r="J88" s="76">
        <v>0</v>
      </c>
    </row>
    <row r="89" spans="1:10" s="44" customFormat="1" x14ac:dyDescent="0.25">
      <c r="A89" s="141" t="s">
        <v>106</v>
      </c>
      <c r="B89" s="142"/>
      <c r="C89" s="143"/>
      <c r="D89" s="66" t="s">
        <v>107</v>
      </c>
      <c r="E89" s="71">
        <v>0</v>
      </c>
      <c r="F89" s="72">
        <v>0</v>
      </c>
      <c r="G89" s="72">
        <v>112078.44</v>
      </c>
      <c r="H89" s="72">
        <v>114978.5</v>
      </c>
      <c r="I89" s="72">
        <v>114978.5</v>
      </c>
      <c r="J89" s="73">
        <v>114978.5</v>
      </c>
    </row>
    <row r="90" spans="1:10" s="56" customFormat="1" x14ac:dyDescent="0.25">
      <c r="A90" s="144">
        <v>3</v>
      </c>
      <c r="B90" s="145"/>
      <c r="C90" s="146"/>
      <c r="D90" s="22" t="s">
        <v>17</v>
      </c>
      <c r="E90" s="74">
        <v>0</v>
      </c>
      <c r="F90" s="75">
        <v>0</v>
      </c>
      <c r="G90" s="75">
        <v>112078.44</v>
      </c>
      <c r="H90" s="75">
        <v>114978.5</v>
      </c>
      <c r="I90" s="75">
        <v>114978.5</v>
      </c>
      <c r="J90" s="76">
        <v>114978.5</v>
      </c>
    </row>
    <row r="91" spans="1:10" s="56" customFormat="1" x14ac:dyDescent="0.25">
      <c r="A91" s="138">
        <v>32</v>
      </c>
      <c r="B91" s="139"/>
      <c r="C91" s="140"/>
      <c r="D91" s="22" t="s">
        <v>30</v>
      </c>
      <c r="E91" s="74">
        <v>0</v>
      </c>
      <c r="F91" s="75">
        <v>0</v>
      </c>
      <c r="G91" s="75">
        <v>112078.44</v>
      </c>
      <c r="H91" s="75">
        <v>114978.5</v>
      </c>
      <c r="I91" s="75">
        <v>114978.5</v>
      </c>
      <c r="J91" s="76">
        <v>114978.5</v>
      </c>
    </row>
    <row r="92" spans="1:10" s="47" customFormat="1" ht="38.25" x14ac:dyDescent="0.25">
      <c r="A92" s="147" t="s">
        <v>138</v>
      </c>
      <c r="B92" s="148"/>
      <c r="C92" s="149"/>
      <c r="D92" s="65" t="s">
        <v>139</v>
      </c>
      <c r="E92" s="69">
        <v>0</v>
      </c>
      <c r="F92" s="70">
        <v>0</v>
      </c>
      <c r="G92" s="70">
        <v>1061.48</v>
      </c>
      <c r="H92" s="70">
        <v>0</v>
      </c>
      <c r="I92" s="70">
        <v>0</v>
      </c>
      <c r="J92" s="70">
        <v>0</v>
      </c>
    </row>
    <row r="93" spans="1:10" s="44" customFormat="1" x14ac:dyDescent="0.25">
      <c r="A93" s="141" t="s">
        <v>106</v>
      </c>
      <c r="B93" s="142"/>
      <c r="C93" s="143"/>
      <c r="D93" s="66" t="s">
        <v>107</v>
      </c>
      <c r="E93" s="71">
        <v>0</v>
      </c>
      <c r="F93" s="72">
        <v>0</v>
      </c>
      <c r="G93" s="72">
        <v>1061.48</v>
      </c>
      <c r="H93" s="72">
        <v>0</v>
      </c>
      <c r="I93" s="72">
        <v>0</v>
      </c>
      <c r="J93" s="73">
        <v>0</v>
      </c>
    </row>
    <row r="94" spans="1:10" s="56" customFormat="1" x14ac:dyDescent="0.25">
      <c r="A94" s="144">
        <v>3</v>
      </c>
      <c r="B94" s="145"/>
      <c r="C94" s="146"/>
      <c r="D94" s="22" t="s">
        <v>17</v>
      </c>
      <c r="E94" s="74">
        <v>0</v>
      </c>
      <c r="F94" s="75">
        <v>0</v>
      </c>
      <c r="G94" s="75">
        <v>1061.48</v>
      </c>
      <c r="H94" s="75">
        <v>0</v>
      </c>
      <c r="I94" s="75">
        <v>0</v>
      </c>
      <c r="J94" s="76">
        <v>0</v>
      </c>
    </row>
    <row r="95" spans="1:10" s="56" customFormat="1" x14ac:dyDescent="0.25">
      <c r="A95" s="138">
        <v>38</v>
      </c>
      <c r="B95" s="139"/>
      <c r="C95" s="140"/>
      <c r="D95" s="22" t="s">
        <v>140</v>
      </c>
      <c r="E95" s="74">
        <v>0</v>
      </c>
      <c r="F95" s="75">
        <v>0</v>
      </c>
      <c r="G95" s="75">
        <v>1061.48</v>
      </c>
      <c r="H95" s="75">
        <v>0</v>
      </c>
      <c r="I95" s="75">
        <v>0</v>
      </c>
      <c r="J95" s="76">
        <v>0</v>
      </c>
    </row>
    <row r="96" spans="1:10" s="47" customFormat="1" x14ac:dyDescent="0.25">
      <c r="A96" s="147" t="s">
        <v>141</v>
      </c>
      <c r="B96" s="148"/>
      <c r="C96" s="149"/>
      <c r="D96" s="65" t="s">
        <v>142</v>
      </c>
      <c r="E96" s="69">
        <v>9491.93</v>
      </c>
      <c r="F96" s="70">
        <v>22107.759999999998</v>
      </c>
      <c r="G96" s="70">
        <v>21712.639999999999</v>
      </c>
      <c r="H96" s="70">
        <v>0</v>
      </c>
      <c r="I96" s="70">
        <v>0</v>
      </c>
      <c r="J96" s="70">
        <v>0</v>
      </c>
    </row>
    <row r="97" spans="1:10" s="44" customFormat="1" x14ac:dyDescent="0.25">
      <c r="A97" s="141" t="s">
        <v>117</v>
      </c>
      <c r="B97" s="142"/>
      <c r="C97" s="143"/>
      <c r="D97" s="66" t="s">
        <v>13</v>
      </c>
      <c r="E97" s="71">
        <v>2744.12</v>
      </c>
      <c r="F97" s="72">
        <v>6391.36</v>
      </c>
      <c r="G97" s="72">
        <v>6277.12</v>
      </c>
      <c r="H97" s="72">
        <v>0</v>
      </c>
      <c r="I97" s="72">
        <v>0</v>
      </c>
      <c r="J97" s="73">
        <v>0</v>
      </c>
    </row>
    <row r="98" spans="1:10" s="56" customFormat="1" x14ac:dyDescent="0.25">
      <c r="A98" s="144">
        <v>3</v>
      </c>
      <c r="B98" s="145"/>
      <c r="C98" s="146"/>
      <c r="D98" s="22" t="s">
        <v>17</v>
      </c>
      <c r="E98" s="74">
        <v>2744.12</v>
      </c>
      <c r="F98" s="75">
        <v>6391.36</v>
      </c>
      <c r="G98" s="75">
        <v>6277.12</v>
      </c>
      <c r="H98" s="75">
        <v>0</v>
      </c>
      <c r="I98" s="75">
        <v>0</v>
      </c>
      <c r="J98" s="76">
        <v>0</v>
      </c>
    </row>
    <row r="99" spans="1:10" s="56" customFormat="1" x14ac:dyDescent="0.25">
      <c r="A99" s="138">
        <v>31</v>
      </c>
      <c r="B99" s="139"/>
      <c r="C99" s="140"/>
      <c r="D99" s="22" t="s">
        <v>18</v>
      </c>
      <c r="E99" s="74">
        <v>2592.63</v>
      </c>
      <c r="F99" s="75">
        <v>5823.47</v>
      </c>
      <c r="G99" s="75">
        <v>5821.7</v>
      </c>
      <c r="H99" s="75">
        <v>0</v>
      </c>
      <c r="I99" s="75">
        <v>0</v>
      </c>
      <c r="J99" s="76">
        <v>0</v>
      </c>
    </row>
    <row r="100" spans="1:10" s="56" customFormat="1" x14ac:dyDescent="0.25">
      <c r="A100" s="138">
        <v>32</v>
      </c>
      <c r="B100" s="139"/>
      <c r="C100" s="140"/>
      <c r="D100" s="22" t="s">
        <v>30</v>
      </c>
      <c r="E100" s="74">
        <v>151.49</v>
      </c>
      <c r="F100" s="75">
        <v>567.89</v>
      </c>
      <c r="G100" s="75">
        <v>455.42</v>
      </c>
      <c r="H100" s="75">
        <v>0</v>
      </c>
      <c r="I100" s="75">
        <v>0</v>
      </c>
      <c r="J100" s="76">
        <v>0</v>
      </c>
    </row>
    <row r="101" spans="1:10" s="44" customFormat="1" x14ac:dyDescent="0.25">
      <c r="A101" s="141" t="s">
        <v>128</v>
      </c>
      <c r="B101" s="142"/>
      <c r="C101" s="143"/>
      <c r="D101" s="66" t="s">
        <v>95</v>
      </c>
      <c r="E101" s="71">
        <v>6747.81</v>
      </c>
      <c r="F101" s="72">
        <v>15716.4</v>
      </c>
      <c r="G101" s="72">
        <v>15435.52</v>
      </c>
      <c r="H101" s="72">
        <v>0</v>
      </c>
      <c r="I101" s="72">
        <v>0</v>
      </c>
      <c r="J101" s="73">
        <v>0</v>
      </c>
    </row>
    <row r="102" spans="1:10" s="56" customFormat="1" x14ac:dyDescent="0.25">
      <c r="A102" s="144">
        <v>3</v>
      </c>
      <c r="B102" s="145"/>
      <c r="C102" s="146"/>
      <c r="D102" s="22" t="s">
        <v>17</v>
      </c>
      <c r="E102" s="74">
        <v>6747.81</v>
      </c>
      <c r="F102" s="75">
        <v>15716.4</v>
      </c>
      <c r="G102" s="75">
        <v>15435.52</v>
      </c>
      <c r="H102" s="75">
        <v>0</v>
      </c>
      <c r="I102" s="75">
        <v>0</v>
      </c>
      <c r="J102" s="76">
        <v>0</v>
      </c>
    </row>
    <row r="103" spans="1:10" s="56" customFormat="1" x14ac:dyDescent="0.25">
      <c r="A103" s="138">
        <v>31</v>
      </c>
      <c r="B103" s="139"/>
      <c r="C103" s="140"/>
      <c r="D103" s="22" t="s">
        <v>18</v>
      </c>
      <c r="E103" s="74">
        <v>6375.3</v>
      </c>
      <c r="F103" s="75">
        <v>14319.98</v>
      </c>
      <c r="G103" s="75">
        <v>14315.62</v>
      </c>
      <c r="H103" s="75">
        <v>0</v>
      </c>
      <c r="I103" s="75">
        <v>0</v>
      </c>
      <c r="J103" s="76">
        <v>0</v>
      </c>
    </row>
    <row r="104" spans="1:10" s="56" customFormat="1" x14ac:dyDescent="0.25">
      <c r="A104" s="138">
        <v>32</v>
      </c>
      <c r="B104" s="139"/>
      <c r="C104" s="140"/>
      <c r="D104" s="22" t="s">
        <v>30</v>
      </c>
      <c r="E104" s="74">
        <v>372.51</v>
      </c>
      <c r="F104" s="75">
        <v>1396.42</v>
      </c>
      <c r="G104" s="75">
        <v>1119.9000000000001</v>
      </c>
      <c r="H104" s="75">
        <v>0</v>
      </c>
      <c r="I104" s="75">
        <v>0</v>
      </c>
      <c r="J104" s="76">
        <v>0</v>
      </c>
    </row>
    <row r="105" spans="1:10" s="47" customFormat="1" ht="25.5" x14ac:dyDescent="0.25">
      <c r="A105" s="147" t="s">
        <v>126</v>
      </c>
      <c r="B105" s="148"/>
      <c r="C105" s="149"/>
      <c r="D105" s="65" t="s">
        <v>127</v>
      </c>
      <c r="E105" s="69">
        <v>0</v>
      </c>
      <c r="F105" s="70">
        <v>0</v>
      </c>
      <c r="G105" s="70">
        <v>10612</v>
      </c>
      <c r="H105" s="70">
        <v>31068.94</v>
      </c>
      <c r="I105" s="70">
        <v>0</v>
      </c>
      <c r="J105" s="70">
        <v>0</v>
      </c>
    </row>
    <row r="106" spans="1:10" s="44" customFormat="1" x14ac:dyDescent="0.25">
      <c r="A106" s="141" t="s">
        <v>117</v>
      </c>
      <c r="B106" s="142"/>
      <c r="C106" s="143"/>
      <c r="D106" s="66" t="s">
        <v>13</v>
      </c>
      <c r="E106" s="71">
        <v>0</v>
      </c>
      <c r="F106" s="72">
        <v>0</v>
      </c>
      <c r="G106" s="72">
        <v>3067.79</v>
      </c>
      <c r="H106" s="72">
        <v>12825.25</v>
      </c>
      <c r="I106" s="72">
        <v>0</v>
      </c>
      <c r="J106" s="73">
        <v>0</v>
      </c>
    </row>
    <row r="107" spans="1:10" s="56" customFormat="1" x14ac:dyDescent="0.25">
      <c r="A107" s="144">
        <v>3</v>
      </c>
      <c r="B107" s="145"/>
      <c r="C107" s="146"/>
      <c r="D107" s="22" t="s">
        <v>17</v>
      </c>
      <c r="E107" s="74">
        <v>0</v>
      </c>
      <c r="F107" s="75">
        <v>0</v>
      </c>
      <c r="G107" s="75">
        <v>3067.79</v>
      </c>
      <c r="H107" s="75">
        <v>12825.25</v>
      </c>
      <c r="I107" s="75">
        <v>0</v>
      </c>
      <c r="J107" s="76">
        <v>0</v>
      </c>
    </row>
    <row r="108" spans="1:10" s="56" customFormat="1" x14ac:dyDescent="0.25">
      <c r="A108" s="138">
        <v>31</v>
      </c>
      <c r="B108" s="139"/>
      <c r="C108" s="140"/>
      <c r="D108" s="22" t="s">
        <v>18</v>
      </c>
      <c r="E108" s="74">
        <v>0</v>
      </c>
      <c r="F108" s="75">
        <v>0</v>
      </c>
      <c r="G108" s="75">
        <v>2742</v>
      </c>
      <c r="H108" s="75">
        <v>12825.25</v>
      </c>
      <c r="I108" s="75">
        <v>0</v>
      </c>
      <c r="J108" s="76">
        <v>0</v>
      </c>
    </row>
    <row r="109" spans="1:10" s="56" customFormat="1" x14ac:dyDescent="0.25">
      <c r="A109" s="138">
        <v>32</v>
      </c>
      <c r="B109" s="139"/>
      <c r="C109" s="140"/>
      <c r="D109" s="22" t="s">
        <v>30</v>
      </c>
      <c r="E109" s="74">
        <v>0</v>
      </c>
      <c r="F109" s="75">
        <v>0</v>
      </c>
      <c r="G109" s="75">
        <v>325.79000000000002</v>
      </c>
      <c r="H109" s="75">
        <v>0</v>
      </c>
      <c r="I109" s="75">
        <v>0</v>
      </c>
      <c r="J109" s="76">
        <v>0</v>
      </c>
    </row>
    <row r="110" spans="1:10" s="44" customFormat="1" x14ac:dyDescent="0.25">
      <c r="A110" s="141" t="s">
        <v>128</v>
      </c>
      <c r="B110" s="142"/>
      <c r="C110" s="143"/>
      <c r="D110" s="66" t="s">
        <v>95</v>
      </c>
      <c r="E110" s="71">
        <v>0</v>
      </c>
      <c r="F110" s="72">
        <v>0</v>
      </c>
      <c r="G110" s="72">
        <v>7544.21</v>
      </c>
      <c r="H110" s="72">
        <v>18243.689999999999</v>
      </c>
      <c r="I110" s="72">
        <v>0</v>
      </c>
      <c r="J110" s="73">
        <v>0</v>
      </c>
    </row>
    <row r="111" spans="1:10" s="56" customFormat="1" x14ac:dyDescent="0.25">
      <c r="A111" s="144">
        <v>3</v>
      </c>
      <c r="B111" s="145"/>
      <c r="C111" s="146"/>
      <c r="D111" s="22" t="s">
        <v>17</v>
      </c>
      <c r="E111" s="74">
        <v>0</v>
      </c>
      <c r="F111" s="75">
        <v>0</v>
      </c>
      <c r="G111" s="75">
        <v>7544.21</v>
      </c>
      <c r="H111" s="75">
        <v>18243.689999999999</v>
      </c>
      <c r="I111" s="75">
        <v>0</v>
      </c>
      <c r="J111" s="76">
        <v>0</v>
      </c>
    </row>
    <row r="112" spans="1:10" s="56" customFormat="1" x14ac:dyDescent="0.25">
      <c r="A112" s="138">
        <v>31</v>
      </c>
      <c r="B112" s="139"/>
      <c r="C112" s="140"/>
      <c r="D112" s="22" t="s">
        <v>18</v>
      </c>
      <c r="E112" s="74">
        <v>0</v>
      </c>
      <c r="F112" s="75">
        <v>0</v>
      </c>
      <c r="G112" s="75">
        <v>6743.08</v>
      </c>
      <c r="H112" s="75">
        <v>18243.689999999999</v>
      </c>
      <c r="I112" s="75">
        <v>0</v>
      </c>
      <c r="J112" s="76">
        <v>0</v>
      </c>
    </row>
    <row r="113" spans="1:10" s="56" customFormat="1" x14ac:dyDescent="0.25">
      <c r="A113" s="138">
        <v>32</v>
      </c>
      <c r="B113" s="139"/>
      <c r="C113" s="140"/>
      <c r="D113" s="22" t="s">
        <v>30</v>
      </c>
      <c r="E113" s="74">
        <v>0</v>
      </c>
      <c r="F113" s="75">
        <v>0</v>
      </c>
      <c r="G113" s="75">
        <v>801.13</v>
      </c>
      <c r="H113" s="75">
        <v>0</v>
      </c>
      <c r="I113" s="75">
        <v>0</v>
      </c>
      <c r="J113" s="76">
        <v>0</v>
      </c>
    </row>
    <row r="114" spans="1:10" s="47" customFormat="1" ht="25.5" x14ac:dyDescent="0.25">
      <c r="A114" s="147" t="s">
        <v>129</v>
      </c>
      <c r="B114" s="148"/>
      <c r="C114" s="149"/>
      <c r="D114" s="65" t="s">
        <v>130</v>
      </c>
      <c r="E114" s="69">
        <v>0</v>
      </c>
      <c r="F114" s="70">
        <v>0</v>
      </c>
      <c r="G114" s="70">
        <v>0</v>
      </c>
      <c r="H114" s="70">
        <v>13315.3</v>
      </c>
      <c r="I114" s="70">
        <v>0</v>
      </c>
      <c r="J114" s="70">
        <v>0</v>
      </c>
    </row>
    <row r="115" spans="1:10" s="44" customFormat="1" x14ac:dyDescent="0.25">
      <c r="A115" s="141" t="s">
        <v>117</v>
      </c>
      <c r="B115" s="142"/>
      <c r="C115" s="143"/>
      <c r="D115" s="66" t="s">
        <v>13</v>
      </c>
      <c r="E115" s="71">
        <v>0</v>
      </c>
      <c r="F115" s="72">
        <v>0</v>
      </c>
      <c r="G115" s="72">
        <v>0</v>
      </c>
      <c r="H115" s="72">
        <v>5496.55</v>
      </c>
      <c r="I115" s="72">
        <v>0</v>
      </c>
      <c r="J115" s="73">
        <v>0</v>
      </c>
    </row>
    <row r="116" spans="1:10" s="56" customFormat="1" x14ac:dyDescent="0.25">
      <c r="A116" s="144">
        <v>3</v>
      </c>
      <c r="B116" s="145"/>
      <c r="C116" s="146"/>
      <c r="D116" s="22" t="s">
        <v>17</v>
      </c>
      <c r="E116" s="74">
        <v>0</v>
      </c>
      <c r="F116" s="75">
        <v>0</v>
      </c>
      <c r="G116" s="75">
        <v>0</v>
      </c>
      <c r="H116" s="75">
        <v>5496.55</v>
      </c>
      <c r="I116" s="75">
        <v>0</v>
      </c>
      <c r="J116" s="76">
        <v>0</v>
      </c>
    </row>
    <row r="117" spans="1:10" s="56" customFormat="1" x14ac:dyDescent="0.25">
      <c r="A117" s="138">
        <v>31</v>
      </c>
      <c r="B117" s="139"/>
      <c r="C117" s="140"/>
      <c r="D117" s="22" t="s">
        <v>18</v>
      </c>
      <c r="E117" s="74">
        <v>0</v>
      </c>
      <c r="F117" s="75">
        <v>0</v>
      </c>
      <c r="G117" s="75">
        <v>0</v>
      </c>
      <c r="H117" s="75">
        <v>5496.55</v>
      </c>
      <c r="I117" s="75">
        <v>0</v>
      </c>
      <c r="J117" s="76">
        <v>0</v>
      </c>
    </row>
    <row r="118" spans="1:10" s="56" customFormat="1" x14ac:dyDescent="0.25">
      <c r="A118" s="138">
        <v>32</v>
      </c>
      <c r="B118" s="139"/>
      <c r="C118" s="140"/>
      <c r="D118" s="22" t="s">
        <v>30</v>
      </c>
      <c r="E118" s="74">
        <v>0</v>
      </c>
      <c r="F118" s="75">
        <v>0</v>
      </c>
      <c r="G118" s="75">
        <v>0</v>
      </c>
      <c r="H118" s="75">
        <v>0</v>
      </c>
      <c r="I118" s="75">
        <v>0</v>
      </c>
      <c r="J118" s="76">
        <v>0</v>
      </c>
    </row>
    <row r="119" spans="1:10" s="44" customFormat="1" x14ac:dyDescent="0.25">
      <c r="A119" s="141" t="s">
        <v>128</v>
      </c>
      <c r="B119" s="142"/>
      <c r="C119" s="143"/>
      <c r="D119" s="66" t="s">
        <v>95</v>
      </c>
      <c r="E119" s="71">
        <v>0</v>
      </c>
      <c r="F119" s="72">
        <v>0</v>
      </c>
      <c r="G119" s="72">
        <v>0</v>
      </c>
      <c r="H119" s="72">
        <v>7818.75</v>
      </c>
      <c r="I119" s="72">
        <v>0</v>
      </c>
      <c r="J119" s="73">
        <v>0</v>
      </c>
    </row>
    <row r="120" spans="1:10" s="56" customFormat="1" x14ac:dyDescent="0.25">
      <c r="A120" s="144">
        <v>3</v>
      </c>
      <c r="B120" s="145"/>
      <c r="C120" s="146"/>
      <c r="D120" s="22" t="s">
        <v>17</v>
      </c>
      <c r="E120" s="74">
        <v>0</v>
      </c>
      <c r="F120" s="75">
        <v>0</v>
      </c>
      <c r="G120" s="75">
        <v>0</v>
      </c>
      <c r="H120" s="75">
        <v>7818.75</v>
      </c>
      <c r="I120" s="75">
        <v>0</v>
      </c>
      <c r="J120" s="76">
        <v>0</v>
      </c>
    </row>
    <row r="121" spans="1:10" s="56" customFormat="1" x14ac:dyDescent="0.25">
      <c r="A121" s="138">
        <v>31</v>
      </c>
      <c r="B121" s="139"/>
      <c r="C121" s="140"/>
      <c r="D121" s="22" t="s">
        <v>18</v>
      </c>
      <c r="E121" s="74">
        <v>0</v>
      </c>
      <c r="F121" s="75">
        <v>0</v>
      </c>
      <c r="G121" s="75">
        <v>0</v>
      </c>
      <c r="H121" s="75">
        <v>7818.75</v>
      </c>
      <c r="I121" s="75">
        <v>0</v>
      </c>
      <c r="J121" s="76">
        <v>0</v>
      </c>
    </row>
    <row r="122" spans="1:10" s="56" customFormat="1" x14ac:dyDescent="0.25">
      <c r="A122" s="138">
        <v>32</v>
      </c>
      <c r="B122" s="139"/>
      <c r="C122" s="140"/>
      <c r="D122" s="22" t="s">
        <v>30</v>
      </c>
      <c r="E122" s="74">
        <v>0</v>
      </c>
      <c r="F122" s="75">
        <v>0</v>
      </c>
      <c r="G122" s="75">
        <v>0</v>
      </c>
      <c r="H122" s="75">
        <v>0</v>
      </c>
      <c r="I122" s="75">
        <v>0</v>
      </c>
      <c r="J122" s="76">
        <v>0</v>
      </c>
    </row>
  </sheetData>
  <mergeCells count="120">
    <mergeCell ref="A73:C73"/>
    <mergeCell ref="A28:C28"/>
    <mergeCell ref="A26:C26"/>
    <mergeCell ref="A27:C27"/>
    <mergeCell ref="A38:C38"/>
    <mergeCell ref="A39:C39"/>
    <mergeCell ref="A48:C48"/>
    <mergeCell ref="A49:C49"/>
    <mergeCell ref="A50:C50"/>
    <mergeCell ref="A40:C40"/>
    <mergeCell ref="A41:C41"/>
    <mergeCell ref="A42:C42"/>
    <mergeCell ref="A43:C43"/>
    <mergeCell ref="A44:C44"/>
    <mergeCell ref="A70:C70"/>
    <mergeCell ref="A71:C71"/>
    <mergeCell ref="A67:C67"/>
    <mergeCell ref="A68:C68"/>
    <mergeCell ref="A69:C69"/>
    <mergeCell ref="A62:C62"/>
    <mergeCell ref="A63:C63"/>
    <mergeCell ref="A64:C64"/>
    <mergeCell ref="A72:C72"/>
    <mergeCell ref="A1:J1"/>
    <mergeCell ref="A30:C30"/>
    <mergeCell ref="A31:C31"/>
    <mergeCell ref="A32:C32"/>
    <mergeCell ref="A25:C25"/>
    <mergeCell ref="A29:C29"/>
    <mergeCell ref="A6:C6"/>
    <mergeCell ref="A7:C7"/>
    <mergeCell ref="A5:C5"/>
    <mergeCell ref="A8:C8"/>
    <mergeCell ref="A9:C9"/>
    <mergeCell ref="A11:C11"/>
    <mergeCell ref="A10:C10"/>
    <mergeCell ref="A16:C16"/>
    <mergeCell ref="A17:C17"/>
    <mergeCell ref="A18:C18"/>
    <mergeCell ref="A19:C19"/>
    <mergeCell ref="A20:C20"/>
    <mergeCell ref="A21:C21"/>
    <mergeCell ref="A22:C22"/>
    <mergeCell ref="A23:C23"/>
    <mergeCell ref="A13:C13"/>
    <mergeCell ref="A14:C14"/>
    <mergeCell ref="A15:C15"/>
    <mergeCell ref="A24:C24"/>
    <mergeCell ref="A12:C12"/>
    <mergeCell ref="A3:J3"/>
    <mergeCell ref="A65:C65"/>
    <mergeCell ref="A66:C66"/>
    <mergeCell ref="A57:C57"/>
    <mergeCell ref="A58:C58"/>
    <mergeCell ref="A59:C59"/>
    <mergeCell ref="A60:C60"/>
    <mergeCell ref="A61:C61"/>
    <mergeCell ref="A45:C45"/>
    <mergeCell ref="A46:C46"/>
    <mergeCell ref="A47:C47"/>
    <mergeCell ref="A33:C33"/>
    <mergeCell ref="A34:C34"/>
    <mergeCell ref="A35:C35"/>
    <mergeCell ref="A36:C36"/>
    <mergeCell ref="A37:C37"/>
    <mergeCell ref="A56:C56"/>
    <mergeCell ref="A51:C51"/>
    <mergeCell ref="A52:C52"/>
    <mergeCell ref="A53:C53"/>
    <mergeCell ref="A54:C54"/>
    <mergeCell ref="A55:C55"/>
    <mergeCell ref="A74:C74"/>
    <mergeCell ref="A75:C75"/>
    <mergeCell ref="A76:C76"/>
    <mergeCell ref="A77:C77"/>
    <mergeCell ref="A85:C85"/>
    <mergeCell ref="A89:C89"/>
    <mergeCell ref="A90:C90"/>
    <mergeCell ref="A78:C78"/>
    <mergeCell ref="A79:C79"/>
    <mergeCell ref="A80:C80"/>
    <mergeCell ref="A81:C81"/>
    <mergeCell ref="A82:C82"/>
    <mergeCell ref="A83:C83"/>
    <mergeCell ref="A84:C84"/>
    <mergeCell ref="A86:C86"/>
    <mergeCell ref="A87:C87"/>
    <mergeCell ref="A88:C88"/>
    <mergeCell ref="A91:C91"/>
    <mergeCell ref="A105:C105"/>
    <mergeCell ref="A106:C106"/>
    <mergeCell ref="A107:C107"/>
    <mergeCell ref="A108:C108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9:C109"/>
    <mergeCell ref="A110:C110"/>
    <mergeCell ref="A111:C111"/>
    <mergeCell ref="A112:C112"/>
    <mergeCell ref="A113:C113"/>
    <mergeCell ref="A119:C119"/>
    <mergeCell ref="A120:C120"/>
    <mergeCell ref="A121:C121"/>
    <mergeCell ref="A122:C122"/>
    <mergeCell ref="A114:C114"/>
    <mergeCell ref="A115:C115"/>
    <mergeCell ref="A116:C116"/>
    <mergeCell ref="A117:C117"/>
    <mergeCell ref="A118:C11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PC9</cp:lastModifiedBy>
  <cp:lastPrinted>2023-10-19T10:35:50Z</cp:lastPrinted>
  <dcterms:created xsi:type="dcterms:W3CDTF">2022-08-12T12:51:27Z</dcterms:created>
  <dcterms:modified xsi:type="dcterms:W3CDTF">2023-10-19T11:13:25Z</dcterms:modified>
</cp:coreProperties>
</file>